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/>
  <mc:AlternateContent xmlns:mc="http://schemas.openxmlformats.org/markup-compatibility/2006">
    <mc:Choice Requires="x15">
      <x15ac:absPath xmlns:x15ac="http://schemas.microsoft.com/office/spreadsheetml/2010/11/ac" url="C:\Users\Korisnik\Desktop\"/>
    </mc:Choice>
  </mc:AlternateContent>
  <xr:revisionPtr revIDLastSave="0" documentId="8_{7767028A-F4D8-471E-834D-352C9D890DA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AŽETAK" sheetId="10" r:id="rId1"/>
    <sheet name=" Račun prihoda i rashoda" sheetId="3" r:id="rId2"/>
    <sheet name="Prihodi i rashodi po izvorima" sheetId="8" r:id="rId3"/>
    <sheet name="Rashodi prema funkcijskoj kl" sheetId="5" r:id="rId4"/>
    <sheet name="Račun financiranja" sheetId="6" r:id="rId5"/>
    <sheet name="Račun financiranja po izvorima" sheetId="9" r:id="rId6"/>
    <sheet name="POSEBNI DIO" sheetId="7" r:id="rId7"/>
    <sheet name="List2" sheetId="2" r:id="rId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7" i="10" l="1"/>
  <c r="G34" i="10" s="1"/>
  <c r="G37" i="10" s="1"/>
  <c r="H34" i="10" s="1"/>
  <c r="H37" i="10" s="1"/>
  <c r="I34" i="10" s="1"/>
  <c r="I37" i="10" s="1"/>
  <c r="J34" i="10" s="1"/>
  <c r="J37" i="10" s="1"/>
  <c r="J21" i="10"/>
  <c r="I21" i="10"/>
  <c r="H21" i="10"/>
  <c r="G21" i="10"/>
  <c r="F21" i="10"/>
  <c r="J11" i="10"/>
  <c r="I11" i="10"/>
  <c r="H11" i="10"/>
  <c r="G11" i="10"/>
  <c r="F11" i="10"/>
  <c r="J8" i="10"/>
  <c r="I8" i="10"/>
  <c r="H8" i="10"/>
  <c r="F8" i="10"/>
  <c r="F14" i="10" l="1"/>
  <c r="F22" i="10" s="1"/>
  <c r="F28" i="10" s="1"/>
  <c r="F29" i="10" s="1"/>
  <c r="G14" i="10"/>
  <c r="G22" i="10" s="1"/>
  <c r="G28" i="10" s="1"/>
  <c r="J14" i="10"/>
  <c r="J22" i="10" s="1"/>
  <c r="J28" i="10" s="1"/>
  <c r="J29" i="10" s="1"/>
  <c r="I14" i="10"/>
  <c r="I22" i="10" s="1"/>
  <c r="I28" i="10" s="1"/>
  <c r="I29" i="10" s="1"/>
  <c r="H14" i="10"/>
  <c r="H22" i="10" s="1"/>
  <c r="H28" i="10" s="1"/>
  <c r="H29" i="10" s="1"/>
</calcChain>
</file>

<file path=xl/sharedStrings.xml><?xml version="1.0" encoding="utf-8"?>
<sst xmlns="http://schemas.openxmlformats.org/spreadsheetml/2006/main" count="198" uniqueCount="102">
  <si>
    <t>PRIHODI UKUPNO</t>
  </si>
  <si>
    <t>RASHODI UKUPNO</t>
  </si>
  <si>
    <t>NETO FINANCIRANJE</t>
  </si>
  <si>
    <t>Naziv prihoda</t>
  </si>
  <si>
    <t xml:space="preserve">A. RAČUN PRIHODA I RASHODA </t>
  </si>
  <si>
    <t>Razred</t>
  </si>
  <si>
    <t>Skupina</t>
  </si>
  <si>
    <t>Prihodi poslovanja</t>
  </si>
  <si>
    <t>Prihodi od prodaje nefinancijske imovine</t>
  </si>
  <si>
    <t>Naziv rashoda</t>
  </si>
  <si>
    <t>Rashodi poslovanja</t>
  </si>
  <si>
    <t>Rashodi za zaposlene</t>
  </si>
  <si>
    <t>Rashodi za nabavu nefinancijske imovine</t>
  </si>
  <si>
    <t>Rashodi za nabavu neproizvedene dugotrajne imovine</t>
  </si>
  <si>
    <t>RASHODI PREMA FUNKCIJSKOJ KLASIFIKACIJI</t>
  </si>
  <si>
    <t>UKUPNI RASHODI</t>
  </si>
  <si>
    <t>01 Opće javne usluge</t>
  </si>
  <si>
    <t>011 Izvršna i zakonodavna tijela, financijski i fiskalni poslovi</t>
  </si>
  <si>
    <t>013 Opće usluge</t>
  </si>
  <si>
    <t>04 Ekonomski poslovi</t>
  </si>
  <si>
    <t>041 Opći ekonomski, trgovački i poslovi vezani uz rad</t>
  </si>
  <si>
    <t>Primici od financijske imovine i zaduživanja</t>
  </si>
  <si>
    <t>Izdaci za financijsku imovinu i otplate zajmova</t>
  </si>
  <si>
    <t>II. POSEBNI DIO</t>
  </si>
  <si>
    <t>I. OPĆI DIO</t>
  </si>
  <si>
    <t>Šifra</t>
  </si>
  <si>
    <t xml:space="preserve">Naziv </t>
  </si>
  <si>
    <t>Materijalni rashodi</t>
  </si>
  <si>
    <t>Primici od zaduživanja</t>
  </si>
  <si>
    <t>Izdaci za otplatu glavnice primljenih kredita i zajmova</t>
  </si>
  <si>
    <t>PROGRAM xxxx</t>
  </si>
  <si>
    <t>NAZIV PROGRAMA</t>
  </si>
  <si>
    <t>Izvor financiranja xx</t>
  </si>
  <si>
    <t>Naziv izvora financiranja</t>
  </si>
  <si>
    <t>Kapitalni projekt Kxxxxxx</t>
  </si>
  <si>
    <t>NAZIV KAPITALNOG PROJEKTA</t>
  </si>
  <si>
    <t>A) SAŽETAK RAČUNA PRIHODA I RASHODA</t>
  </si>
  <si>
    <t>B) SAŽETAK RAČUNA FINANCIRANJA</t>
  </si>
  <si>
    <t>Prihodi od prodaje proizvedene dugotrajne imovine</t>
  </si>
  <si>
    <t>Pomoći iz inozemstva i od subjekata unutar općeg proračuna</t>
  </si>
  <si>
    <t>Prihodi iz nadležnog proračuna i od HZZO-a temeljem ugovornih obveza</t>
  </si>
  <si>
    <t>Rashodi za nabavu proizvedene dugotrajne imovine</t>
  </si>
  <si>
    <t>Naziv</t>
  </si>
  <si>
    <t>Projekcija 
za 2026.</t>
  </si>
  <si>
    <t>EUR</t>
  </si>
  <si>
    <t>6 PRIHODI POSLOVANJA</t>
  </si>
  <si>
    <t>7 PRIHODI OD PRODAJE NEFINANCIJSKE IMOVINE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</si>
  <si>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</si>
  <si>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</si>
  <si>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</si>
  <si>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</si>
  <si>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>Projekcija proračuna
za 2026.</t>
  </si>
  <si>
    <t>PRIHODI POSLOVANJA PREMA EKONOMSKOJ KLASIFIKACIJI</t>
  </si>
  <si>
    <t>RASHODI POSLOVANJA PREMA EKONOMSKOJ KLASIFIKACIJI</t>
  </si>
  <si>
    <t>PRIHODI POSLOVANJA PREMA IZVORIMA FINANCIRANJA</t>
  </si>
  <si>
    <t>RASHODI POSLOVANJA PREMA IZVORIMA FINANCIRANJA</t>
  </si>
  <si>
    <t>Brojčana oznaka i naziv</t>
  </si>
  <si>
    <t>5 Pomoći</t>
  </si>
  <si>
    <t xml:space="preserve">  52 Ostale pomoći</t>
  </si>
  <si>
    <t>4 Prihodi za posebne namjene</t>
  </si>
  <si>
    <t xml:space="preserve">  43 Ostali prihodi za posebne namjene</t>
  </si>
  <si>
    <t>1 Opći prihodi i primici</t>
  </si>
  <si>
    <t xml:space="preserve">  11 Opći prihodi i primici</t>
  </si>
  <si>
    <t>3 Vlastiti prihodi</t>
  </si>
  <si>
    <t xml:space="preserve">  31 Vlastiti prihodi</t>
  </si>
  <si>
    <t>B. RAČUN FINANCIRANJA PREMA EKONOMSKOJ KLASIFIKACIJI</t>
  </si>
  <si>
    <t>B. RAČUN FINANCIRANJA PREMA IZVORIMA FINANCIRANJA</t>
  </si>
  <si>
    <t>PRIMICI UKUPNO</t>
  </si>
  <si>
    <t>8 Namjenski primici od zaduživanja</t>
  </si>
  <si>
    <t xml:space="preserve">  81 Namjenski primici od zaduživanja</t>
  </si>
  <si>
    <t>IZDACI UKUPNO</t>
  </si>
  <si>
    <t>D) VIŠEGODIŠNJI PLAN URAVNOTEŽENJA</t>
  </si>
  <si>
    <t>RAZLIKA - VIŠAK / MANJAK</t>
  </si>
  <si>
    <t>VIŠAK / MANJAK + NETO FINANCIRANJE</t>
  </si>
  <si>
    <t xml:space="preserve">C) PRENESENI VIŠAK ILI PRENESENI MANJAK </t>
  </si>
  <si>
    <t>PRIJENOS VIŠKA / MANJKA IZ PRETHODNE(IH) GODINE</t>
  </si>
  <si>
    <t>PRIJENOS VIŠKA / MANJKA U SLJEDEĆE RAZDOBLJE</t>
  </si>
  <si>
    <t>VIŠAK / MANJAK + NETO FINANCIRANJE + PRIJENOS VIŠKA / MANJKA IZ PRETHODNE(IH) GODINE - PRIJENOS VIŠKA / MANJKA U SLJEDEĆE RAZDOBLJE</t>
  </si>
  <si>
    <t>VIŠAK / MANJAK IZ PRETHODNE(IH) GODINE KOJI ĆE SE RASPOREDITI / POKRITI</t>
  </si>
  <si>
    <t>VIŠAK / MANJAK TEKUĆE GODINE</t>
  </si>
  <si>
    <t>Prihodi od imovine</t>
  </si>
  <si>
    <t>Prihodi po poseb.prop i nak</t>
  </si>
  <si>
    <t>Prihodi od prodaje proiz i usl.</t>
  </si>
  <si>
    <t>Financijski rashodi</t>
  </si>
  <si>
    <t>Nak.građanima i kuć.</t>
  </si>
  <si>
    <t>Ostali rashodi</t>
  </si>
  <si>
    <t>2 Decentralizirana sred-sr.šk.</t>
  </si>
  <si>
    <t>3 Vlastiti prihodi - pror.kor.</t>
  </si>
  <si>
    <t>2 Decentralizirana sred.sr.šk.</t>
  </si>
  <si>
    <t>4 Prihodi za posebne nam</t>
  </si>
  <si>
    <t>A410907</t>
  </si>
  <si>
    <t>Građanski odgoj škola i zajed.</t>
  </si>
  <si>
    <t>Opći prihodi i primici-poj.standard</t>
  </si>
  <si>
    <t>1.1.3.</t>
  </si>
  <si>
    <t>FINANCIJSKI PLAN PRORAČUNSKOG KORISNIKA JEDINICE LOKALNE I PODRUČNE (REGIONALNE) SAMOUPRAVE 
ZA 2025. I PROJEKCIJA ZA 2026. I 2027. GODINU</t>
  </si>
  <si>
    <t>Plan 2024.</t>
  </si>
  <si>
    <t>Proračun za 2025.</t>
  </si>
  <si>
    <t>Projekcija proračuna
za 2027.</t>
  </si>
  <si>
    <t>Izvršenje 2023.</t>
  </si>
  <si>
    <t>Izvršenje 2023</t>
  </si>
  <si>
    <t>Plan za 2025.</t>
  </si>
  <si>
    <t>Projekcija 
za 2027.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</si>
</sst>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i/>
      <sz val="9"/>
      <color indexed="8"/>
      <name val="Arial"/>
      <family val="2"/>
      <charset val="238"/>
    </font>
    <font>
      <sz val="9"/>
      <color theme="1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i/>
      <sz val="10"/>
      <color indexed="8"/>
      <name val="Arial"/>
      <family val="2"/>
      <charset val="238"/>
    </font>
    <font>
      <b/>
      <sz val="12"/>
      <name val="Arial"/>
      <family val="2"/>
      <charset val="238"/>
    </font>
    <font>
      <sz val="12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14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06">
    <xf numFmtId="0" fontId="0" fillId="0" borderId="0" xfId="0"/>
    <xf numFmtId="0" fontId="2" fillId="0" borderId="0" xfId="0" applyFont="1" applyAlignment="1">
      <alignment horizontal="left" wrapText="1"/>
    </xf>
    <xf numFmtId="0" fontId="4" fillId="0" borderId="0" xfId="0" applyFont="1" applyAlignment="1">
      <alignment wrapText="1"/>
    </xf>
    <xf numFmtId="0" fontId="6" fillId="2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3" fontId="3" fillId="2" borderId="4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>
      <alignment horizontal="right" wrapText="1"/>
    </xf>
    <xf numFmtId="0" fontId="9" fillId="2" borderId="3" xfId="0" applyFont="1" applyFill="1" applyBorder="1" applyAlignment="1">
      <alignment horizontal="left" vertical="center" wrapText="1"/>
    </xf>
    <xf numFmtId="0" fontId="7" fillId="2" borderId="3" xfId="0" quotePrefix="1" applyFont="1" applyFill="1" applyBorder="1" applyAlignment="1">
      <alignment horizontal="left" vertical="center"/>
    </xf>
    <xf numFmtId="0" fontId="8" fillId="2" borderId="3" xfId="0" quotePrefix="1" applyFont="1" applyFill="1" applyBorder="1" applyAlignment="1">
      <alignment horizontal="left" vertical="center"/>
    </xf>
    <xf numFmtId="0" fontId="9" fillId="2" borderId="3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left" vertical="center"/>
    </xf>
    <xf numFmtId="0" fontId="8" fillId="2" borderId="3" xfId="0" quotePrefix="1" applyFont="1" applyFill="1" applyBorder="1" applyAlignment="1">
      <alignment horizontal="left" vertical="center" wrapText="1"/>
    </xf>
    <xf numFmtId="0" fontId="8" fillId="2" borderId="3" xfId="0" applyFont="1" applyFill="1" applyBorder="1" applyAlignment="1">
      <alignment horizontal="left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2" fillId="0" borderId="0" xfId="0" quotePrefix="1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/>
    <xf numFmtId="0" fontId="9" fillId="2" borderId="3" xfId="0" applyFont="1" applyFill="1" applyBorder="1" applyAlignment="1">
      <alignment vertical="center" wrapText="1"/>
    </xf>
    <xf numFmtId="0" fontId="7" fillId="2" borderId="3" xfId="0" applyFont="1" applyFill="1" applyBorder="1" applyAlignment="1">
      <alignment vertical="center" wrapText="1"/>
    </xf>
    <xf numFmtId="0" fontId="9" fillId="2" borderId="3" xfId="0" quotePrefix="1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6" fillId="0" borderId="1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center" wrapText="1"/>
    </xf>
    <xf numFmtId="0" fontId="6" fillId="0" borderId="2" xfId="0" quotePrefix="1" applyFont="1" applyBorder="1" applyAlignment="1">
      <alignment horizontal="left"/>
    </xf>
    <xf numFmtId="3" fontId="6" fillId="3" borderId="3" xfId="0" applyNumberFormat="1" applyFont="1" applyFill="1" applyBorder="1" applyAlignment="1">
      <alignment horizontal="right"/>
    </xf>
    <xf numFmtId="3" fontId="6" fillId="0" borderId="3" xfId="0" applyNumberFormat="1" applyFont="1" applyBorder="1" applyAlignment="1">
      <alignment horizontal="right"/>
    </xf>
    <xf numFmtId="3" fontId="6" fillId="3" borderId="1" xfId="0" quotePrefix="1" applyNumberFormat="1" applyFont="1" applyFill="1" applyBorder="1" applyAlignment="1">
      <alignment horizontal="right"/>
    </xf>
    <xf numFmtId="0" fontId="15" fillId="0" borderId="5" xfId="0" applyFont="1" applyBorder="1" applyAlignment="1">
      <alignment horizontal="right" vertical="center"/>
    </xf>
    <xf numFmtId="0" fontId="9" fillId="3" borderId="1" xfId="0" applyFont="1" applyFill="1" applyBorder="1" applyAlignment="1">
      <alignment horizontal="left" vertical="center"/>
    </xf>
    <xf numFmtId="0" fontId="16" fillId="2" borderId="4" xfId="0" applyFont="1" applyFill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 wrapText="1"/>
    </xf>
    <xf numFmtId="0" fontId="7" fillId="2" borderId="4" xfId="0" applyFont="1" applyFill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11" fillId="0" borderId="0" xfId="0" applyFont="1" applyAlignment="1">
      <alignment wrapText="1"/>
    </xf>
    <xf numFmtId="0" fontId="7" fillId="3" borderId="2" xfId="0" applyFont="1" applyFill="1" applyBorder="1" applyAlignment="1">
      <alignment vertical="center"/>
    </xf>
    <xf numFmtId="3" fontId="6" fillId="0" borderId="3" xfId="0" applyNumberFormat="1" applyFont="1" applyBorder="1" applyAlignment="1">
      <alignment horizontal="right" wrapText="1"/>
    </xf>
    <xf numFmtId="3" fontId="9" fillId="4" borderId="1" xfId="0" quotePrefix="1" applyNumberFormat="1" applyFont="1" applyFill="1" applyBorder="1" applyAlignment="1">
      <alignment horizontal="right"/>
    </xf>
    <xf numFmtId="3" fontId="9" fillId="4" borderId="3" xfId="0" applyNumberFormat="1" applyFont="1" applyFill="1" applyBorder="1" applyAlignment="1">
      <alignment horizontal="right" wrapText="1"/>
    </xf>
    <xf numFmtId="3" fontId="9" fillId="3" borderId="1" xfId="0" quotePrefix="1" applyNumberFormat="1" applyFont="1" applyFill="1" applyBorder="1" applyAlignment="1">
      <alignment horizontal="right"/>
    </xf>
    <xf numFmtId="3" fontId="9" fillId="3" borderId="3" xfId="0" quotePrefix="1" applyNumberFormat="1" applyFont="1" applyFill="1" applyBorder="1" applyAlignment="1">
      <alignment horizontal="right"/>
    </xf>
    <xf numFmtId="0" fontId="17" fillId="0" borderId="0" xfId="0" applyFont="1" applyAlignment="1">
      <alignment horizontal="center" vertical="center" wrapText="1"/>
    </xf>
    <xf numFmtId="0" fontId="18" fillId="0" borderId="0" xfId="0" applyFont="1" applyAlignment="1">
      <alignment wrapText="1"/>
    </xf>
    <xf numFmtId="0" fontId="19" fillId="0" borderId="0" xfId="0" quotePrefix="1" applyFont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7" fillId="0" borderId="0" xfId="0" applyFont="1"/>
    <xf numFmtId="0" fontId="9" fillId="0" borderId="1" xfId="0" quotePrefix="1" applyFont="1" applyBorder="1" applyAlignment="1">
      <alignment horizontal="left" wrapText="1"/>
    </xf>
    <xf numFmtId="0" fontId="9" fillId="0" borderId="2" xfId="0" quotePrefix="1" applyFont="1" applyBorder="1" applyAlignment="1">
      <alignment horizontal="left" wrapText="1"/>
    </xf>
    <xf numFmtId="0" fontId="9" fillId="0" borderId="2" xfId="0" quotePrefix="1" applyFont="1" applyBorder="1" applyAlignment="1">
      <alignment horizontal="center" wrapText="1"/>
    </xf>
    <xf numFmtId="0" fontId="9" fillId="0" borderId="2" xfId="0" quotePrefix="1" applyFont="1" applyBorder="1" applyAlignment="1">
      <alignment horizontal="left"/>
    </xf>
    <xf numFmtId="0" fontId="9" fillId="2" borderId="3" xfId="0" applyFont="1" applyFill="1" applyBorder="1" applyAlignment="1">
      <alignment horizontal="center" vertical="center" wrapText="1"/>
    </xf>
    <xf numFmtId="3" fontId="6" fillId="3" borderId="3" xfId="0" quotePrefix="1" applyNumberFormat="1" applyFont="1" applyFill="1" applyBorder="1" applyAlignment="1">
      <alignment horizontal="right"/>
    </xf>
    <xf numFmtId="0" fontId="7" fillId="2" borderId="0" xfId="0" applyFont="1" applyFill="1" applyAlignment="1">
      <alignment horizontal="left" vertical="center" wrapText="1"/>
    </xf>
    <xf numFmtId="0" fontId="7" fillId="2" borderId="0" xfId="0" applyFont="1" applyFill="1" applyAlignment="1">
      <alignment vertical="center" wrapText="1"/>
    </xf>
    <xf numFmtId="3" fontId="3" fillId="2" borderId="0" xfId="0" applyNumberFormat="1" applyFont="1" applyFill="1" applyAlignment="1">
      <alignment horizontal="right"/>
    </xf>
    <xf numFmtId="3" fontId="3" fillId="2" borderId="0" xfId="0" applyNumberFormat="1" applyFont="1" applyFill="1" applyAlignment="1">
      <alignment horizontal="right" wrapText="1"/>
    </xf>
    <xf numFmtId="0" fontId="9" fillId="0" borderId="1" xfId="0" quotePrefix="1" applyFont="1" applyBorder="1" applyAlignment="1">
      <alignment horizontal="left" vertical="center"/>
    </xf>
    <xf numFmtId="0" fontId="7" fillId="0" borderId="2" xfId="0" applyFont="1" applyBorder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11" fillId="0" borderId="0" xfId="0" applyFont="1" applyAlignment="1">
      <alignment wrapText="1"/>
    </xf>
    <xf numFmtId="0" fontId="9" fillId="3" borderId="1" xfId="0" applyFont="1" applyFill="1" applyBorder="1" applyAlignment="1">
      <alignment horizontal="left" vertical="center" wrapText="1"/>
    </xf>
    <xf numFmtId="0" fontId="7" fillId="3" borderId="2" xfId="0" applyFont="1" applyFill="1" applyBorder="1" applyAlignment="1">
      <alignment vertical="center" wrapText="1"/>
    </xf>
    <xf numFmtId="0" fontId="7" fillId="3" borderId="2" xfId="0" applyFont="1" applyFill="1" applyBorder="1" applyAlignment="1">
      <alignment vertical="center"/>
    </xf>
    <xf numFmtId="0" fontId="9" fillId="0" borderId="1" xfId="0" applyFont="1" applyBorder="1" applyAlignment="1">
      <alignment horizontal="left" vertical="center" wrapText="1"/>
    </xf>
    <xf numFmtId="0" fontId="7" fillId="0" borderId="2" xfId="0" applyFont="1" applyBorder="1" applyAlignment="1">
      <alignment vertical="center" wrapText="1"/>
    </xf>
    <xf numFmtId="0" fontId="9" fillId="0" borderId="1" xfId="0" quotePrefix="1" applyFont="1" applyBorder="1" applyAlignment="1">
      <alignment horizontal="left" vertical="center" wrapText="1"/>
    </xf>
    <xf numFmtId="0" fontId="9" fillId="3" borderId="1" xfId="0" quotePrefix="1" applyFont="1" applyFill="1" applyBorder="1" applyAlignment="1">
      <alignment horizontal="left" vertical="center" wrapText="1"/>
    </xf>
    <xf numFmtId="0" fontId="13" fillId="0" borderId="0" xfId="0" applyFont="1" applyAlignment="1">
      <alignment wrapText="1"/>
    </xf>
    <xf numFmtId="0" fontId="14" fillId="0" borderId="0" xfId="0" applyFont="1" applyAlignment="1">
      <alignment wrapText="1"/>
    </xf>
    <xf numFmtId="0" fontId="9" fillId="4" borderId="1" xfId="0" applyFont="1" applyFill="1" applyBorder="1" applyAlignment="1">
      <alignment horizontal="left" vertical="center" wrapText="1"/>
    </xf>
    <xf numFmtId="0" fontId="9" fillId="4" borderId="2" xfId="0" applyFont="1" applyFill="1" applyBorder="1" applyAlignment="1">
      <alignment horizontal="left" vertical="center" wrapText="1"/>
    </xf>
    <xf numFmtId="0" fontId="9" fillId="4" borderId="4" xfId="0" applyFont="1" applyFill="1" applyBorder="1" applyAlignment="1">
      <alignment horizontal="left" vertical="center" wrapText="1"/>
    </xf>
    <xf numFmtId="0" fontId="9" fillId="3" borderId="2" xfId="0" applyFont="1" applyFill="1" applyBorder="1" applyAlignment="1">
      <alignment horizontal="left" vertical="center" wrapText="1"/>
    </xf>
    <xf numFmtId="0" fontId="9" fillId="3" borderId="4" xfId="0" applyFont="1" applyFill="1" applyBorder="1" applyAlignment="1">
      <alignment horizontal="left" vertical="center" wrapText="1"/>
    </xf>
    <xf numFmtId="0" fontId="17" fillId="0" borderId="0" xfId="0" applyFont="1" applyAlignment="1">
      <alignment horizontal="center" vertical="center" wrapText="1"/>
    </xf>
    <xf numFmtId="0" fontId="0" fillId="0" borderId="2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11" fillId="0" borderId="0" xfId="0" applyFont="1" applyAlignment="1">
      <alignment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 indent="1"/>
    </xf>
    <xf numFmtId="0" fontId="3" fillId="2" borderId="2" xfId="0" applyFont="1" applyFill="1" applyBorder="1" applyAlignment="1">
      <alignment horizontal="left" vertical="center" wrapText="1" indent="1"/>
    </xf>
    <xf numFmtId="0" fontId="3" fillId="2" borderId="4" xfId="0" applyFont="1" applyFill="1" applyBorder="1" applyAlignment="1">
      <alignment horizontal="left" vertical="center" wrapText="1" indent="1"/>
    </xf>
    <xf numFmtId="0" fontId="6" fillId="2" borderId="1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16" fillId="2" borderId="1" xfId="0" applyFont="1" applyFill="1" applyBorder="1" applyAlignment="1">
      <alignment horizontal="left" vertical="center" wrapText="1"/>
    </xf>
    <xf numFmtId="0" fontId="16" fillId="2" borderId="2" xfId="0" applyFont="1" applyFill="1" applyBorder="1" applyAlignment="1">
      <alignment horizontal="left" vertical="center" wrapText="1"/>
    </xf>
    <xf numFmtId="0" fontId="16" fillId="2" borderId="4" xfId="0" applyFont="1" applyFill="1" applyBorder="1" applyAlignment="1">
      <alignment horizontal="left" vertical="center" wrapText="1"/>
    </xf>
    <xf numFmtId="14" fontId="16" fillId="2" borderId="1" xfId="0" applyNumberFormat="1" applyFont="1" applyFill="1" applyBorder="1" applyAlignment="1">
      <alignment horizontal="left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12" fillId="4" borderId="2" xfId="0" applyFont="1" applyFill="1" applyBorder="1" applyAlignment="1">
      <alignment horizontal="center" vertical="center" wrapText="1"/>
    </xf>
    <xf numFmtId="0" fontId="12" fillId="4" borderId="4" xfId="0" applyFont="1" applyFill="1" applyBorder="1" applyAlignment="1">
      <alignment horizontal="center" vertic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40"/>
  <sheetViews>
    <sheetView tabSelected="1" workbookViewId="0">
      <selection sqref="A1:J1"/>
    </sheetView>
  </sheetViews>
  <sheetFormatPr defaultRowHeight="14.4" x14ac:dyDescent="0.3"/>
  <cols>
    <col min="5" max="10" width="25.33203125" customWidth="1"/>
  </cols>
  <sheetData>
    <row r="1" spans="1:10" ht="42" customHeight="1" x14ac:dyDescent="0.3">
      <c r="A1" s="69" t="s">
        <v>94</v>
      </c>
      <c r="B1" s="69"/>
      <c r="C1" s="69"/>
      <c r="D1" s="69"/>
      <c r="E1" s="69"/>
      <c r="F1" s="69"/>
      <c r="G1" s="69"/>
      <c r="H1" s="69"/>
      <c r="I1" s="69"/>
      <c r="J1" s="69"/>
    </row>
    <row r="2" spans="1:10" ht="17.399999999999999" x14ac:dyDescent="0.3">
      <c r="A2" s="4"/>
      <c r="B2" s="4"/>
      <c r="C2" s="4"/>
      <c r="D2" s="4"/>
      <c r="E2" s="4"/>
      <c r="F2" s="4"/>
      <c r="G2" s="4"/>
      <c r="H2" s="4"/>
      <c r="I2" s="4"/>
      <c r="J2" s="4"/>
    </row>
    <row r="3" spans="1:10" ht="15.6" x14ac:dyDescent="0.3">
      <c r="A3" s="69" t="s">
        <v>24</v>
      </c>
      <c r="B3" s="69"/>
      <c r="C3" s="69"/>
      <c r="D3" s="69"/>
      <c r="E3" s="69"/>
      <c r="F3" s="69"/>
      <c r="G3" s="69"/>
      <c r="H3" s="69"/>
      <c r="I3" s="70"/>
      <c r="J3" s="70"/>
    </row>
    <row r="4" spans="1:10" ht="17.399999999999999" x14ac:dyDescent="0.3">
      <c r="A4" s="4"/>
      <c r="B4" s="4"/>
      <c r="C4" s="4"/>
      <c r="D4" s="4"/>
      <c r="E4" s="4"/>
      <c r="F4" s="4"/>
      <c r="G4" s="4"/>
      <c r="H4" s="4"/>
      <c r="I4" s="5"/>
      <c r="J4" s="5"/>
    </row>
    <row r="5" spans="1:10" ht="15.6" x14ac:dyDescent="0.3">
      <c r="A5" s="69" t="s">
        <v>36</v>
      </c>
      <c r="B5" s="71"/>
      <c r="C5" s="71"/>
      <c r="D5" s="71"/>
      <c r="E5" s="71"/>
      <c r="F5" s="71"/>
      <c r="G5" s="71"/>
      <c r="H5" s="71"/>
      <c r="I5" s="71"/>
      <c r="J5" s="71"/>
    </row>
    <row r="6" spans="1:10" ht="17.399999999999999" x14ac:dyDescent="0.3">
      <c r="A6" s="1"/>
      <c r="B6" s="2"/>
      <c r="C6" s="2"/>
      <c r="D6" s="2"/>
      <c r="E6" s="6"/>
      <c r="F6" s="7"/>
      <c r="G6" s="7"/>
      <c r="H6" s="7"/>
      <c r="I6" s="7"/>
      <c r="J6" s="36" t="s">
        <v>44</v>
      </c>
    </row>
    <row r="7" spans="1:10" ht="26.4" x14ac:dyDescent="0.3">
      <c r="A7" s="29"/>
      <c r="B7" s="30"/>
      <c r="C7" s="30"/>
      <c r="D7" s="31"/>
      <c r="E7" s="32"/>
      <c r="F7" s="3" t="s">
        <v>98</v>
      </c>
      <c r="G7" s="3" t="s">
        <v>95</v>
      </c>
      <c r="H7" s="3" t="s">
        <v>96</v>
      </c>
      <c r="I7" s="3" t="s">
        <v>51</v>
      </c>
      <c r="J7" s="3" t="s">
        <v>97</v>
      </c>
    </row>
    <row r="8" spans="1:10" x14ac:dyDescent="0.3">
      <c r="A8" s="72" t="s">
        <v>0</v>
      </c>
      <c r="B8" s="73"/>
      <c r="C8" s="73"/>
      <c r="D8" s="73"/>
      <c r="E8" s="74"/>
      <c r="F8" s="33">
        <f>F9+F10</f>
        <v>1051670.8899999999</v>
      </c>
      <c r="G8" s="33">
        <v>1346700</v>
      </c>
      <c r="H8" s="33">
        <f t="shared" ref="H8:J8" si="0">H9+H10</f>
        <v>1395200</v>
      </c>
      <c r="I8" s="33">
        <f t="shared" si="0"/>
        <v>1419600</v>
      </c>
      <c r="J8" s="33">
        <f t="shared" si="0"/>
        <v>1419300</v>
      </c>
    </row>
    <row r="9" spans="1:10" x14ac:dyDescent="0.3">
      <c r="A9" s="75" t="s">
        <v>45</v>
      </c>
      <c r="B9" s="76"/>
      <c r="C9" s="76"/>
      <c r="D9" s="76"/>
      <c r="E9" s="68"/>
      <c r="F9" s="34">
        <v>1051670.8899999999</v>
      </c>
      <c r="G9" s="34">
        <v>1346700</v>
      </c>
      <c r="H9" s="34">
        <v>1395200</v>
      </c>
      <c r="I9" s="34">
        <v>1419600</v>
      </c>
      <c r="J9" s="34">
        <v>1419300</v>
      </c>
    </row>
    <row r="10" spans="1:10" x14ac:dyDescent="0.3">
      <c r="A10" s="67" t="s">
        <v>46</v>
      </c>
      <c r="B10" s="68"/>
      <c r="C10" s="68"/>
      <c r="D10" s="68"/>
      <c r="E10" s="68"/>
      <c r="F10" s="34">
        <v>0</v>
      </c>
      <c r="G10" s="34">
        <v>0</v>
      </c>
      <c r="H10" s="34">
        <v>0</v>
      </c>
      <c r="I10" s="34">
        <v>0</v>
      </c>
      <c r="J10" s="34">
        <v>0</v>
      </c>
    </row>
    <row r="11" spans="1:10" x14ac:dyDescent="0.3">
      <c r="A11" s="37" t="s">
        <v>1</v>
      </c>
      <c r="B11" s="46"/>
      <c r="C11" s="46"/>
      <c r="D11" s="46"/>
      <c r="E11" s="46"/>
      <c r="F11" s="33">
        <f>F12+F13</f>
        <v>1029546.96</v>
      </c>
      <c r="G11" s="33">
        <f t="shared" ref="G11:J11" si="1">G12+G13</f>
        <v>1346700</v>
      </c>
      <c r="H11" s="33">
        <f t="shared" si="1"/>
        <v>1400200</v>
      </c>
      <c r="I11" s="33">
        <f t="shared" si="1"/>
        <v>1420600</v>
      </c>
      <c r="J11" s="33">
        <f t="shared" si="1"/>
        <v>1420300</v>
      </c>
    </row>
    <row r="12" spans="1:10" x14ac:dyDescent="0.3">
      <c r="A12" s="77" t="s">
        <v>47</v>
      </c>
      <c r="B12" s="76"/>
      <c r="C12" s="76"/>
      <c r="D12" s="76"/>
      <c r="E12" s="76"/>
      <c r="F12" s="34">
        <v>1007755.64</v>
      </c>
      <c r="G12" s="34">
        <v>1252400</v>
      </c>
      <c r="H12" s="34">
        <v>1342800</v>
      </c>
      <c r="I12" s="34">
        <v>1364200</v>
      </c>
      <c r="J12" s="47">
        <v>1364200</v>
      </c>
    </row>
    <row r="13" spans="1:10" x14ac:dyDescent="0.3">
      <c r="A13" s="67" t="s">
        <v>48</v>
      </c>
      <c r="B13" s="68"/>
      <c r="C13" s="68"/>
      <c r="D13" s="68"/>
      <c r="E13" s="68"/>
      <c r="F13" s="34">
        <v>21791.32</v>
      </c>
      <c r="G13" s="34">
        <v>94300</v>
      </c>
      <c r="H13" s="34">
        <v>57400</v>
      </c>
      <c r="I13" s="34">
        <v>56400</v>
      </c>
      <c r="J13" s="47">
        <v>56100</v>
      </c>
    </row>
    <row r="14" spans="1:10" x14ac:dyDescent="0.3">
      <c r="A14" s="78" t="s">
        <v>72</v>
      </c>
      <c r="B14" s="73"/>
      <c r="C14" s="73"/>
      <c r="D14" s="73"/>
      <c r="E14" s="73"/>
      <c r="F14" s="33">
        <f>F8-F11</f>
        <v>22123.929999999935</v>
      </c>
      <c r="G14" s="33">
        <f t="shared" ref="G14:J14" si="2">G8-G11</f>
        <v>0</v>
      </c>
      <c r="H14" s="33">
        <f t="shared" si="2"/>
        <v>-5000</v>
      </c>
      <c r="I14" s="33">
        <f t="shared" si="2"/>
        <v>-1000</v>
      </c>
      <c r="J14" s="33">
        <f t="shared" si="2"/>
        <v>-1000</v>
      </c>
    </row>
    <row r="15" spans="1:10" ht="17.399999999999999" x14ac:dyDescent="0.3">
      <c r="A15" s="4"/>
      <c r="B15" s="22"/>
      <c r="C15" s="22"/>
      <c r="D15" s="22"/>
      <c r="E15" s="22"/>
      <c r="F15" s="22"/>
      <c r="G15" s="22"/>
      <c r="H15" s="23"/>
      <c r="I15" s="23"/>
      <c r="J15" s="23"/>
    </row>
    <row r="16" spans="1:10" ht="15.6" x14ac:dyDescent="0.3">
      <c r="A16" s="69" t="s">
        <v>37</v>
      </c>
      <c r="B16" s="71"/>
      <c r="C16" s="71"/>
      <c r="D16" s="71"/>
      <c r="E16" s="71"/>
      <c r="F16" s="71"/>
      <c r="G16" s="71"/>
      <c r="H16" s="71"/>
      <c r="I16" s="71"/>
      <c r="J16" s="71"/>
    </row>
    <row r="17" spans="1:10" ht="17.399999999999999" x14ac:dyDescent="0.3">
      <c r="A17" s="4"/>
      <c r="B17" s="22"/>
      <c r="C17" s="22"/>
      <c r="D17" s="22"/>
      <c r="E17" s="22"/>
      <c r="F17" s="22"/>
      <c r="G17" s="22"/>
      <c r="H17" s="23"/>
      <c r="I17" s="23"/>
      <c r="J17" s="23"/>
    </row>
    <row r="18" spans="1:10" ht="26.4" x14ac:dyDescent="0.3">
      <c r="A18" s="29"/>
      <c r="B18" s="30"/>
      <c r="C18" s="30"/>
      <c r="D18" s="31"/>
      <c r="E18" s="32"/>
      <c r="F18" s="3" t="s">
        <v>99</v>
      </c>
      <c r="G18" s="3" t="s">
        <v>95</v>
      </c>
      <c r="H18" s="3" t="s">
        <v>96</v>
      </c>
      <c r="I18" s="3" t="s">
        <v>51</v>
      </c>
      <c r="J18" s="3" t="s">
        <v>97</v>
      </c>
    </row>
    <row r="19" spans="1:10" x14ac:dyDescent="0.3">
      <c r="A19" s="67" t="s">
        <v>49</v>
      </c>
      <c r="B19" s="68"/>
      <c r="C19" s="68"/>
      <c r="D19" s="68"/>
      <c r="E19" s="68"/>
      <c r="F19" s="34">
        <v>0</v>
      </c>
      <c r="G19" s="34">
        <v>0</v>
      </c>
      <c r="H19" s="34">
        <v>0</v>
      </c>
      <c r="I19" s="34">
        <v>0</v>
      </c>
      <c r="J19" s="47">
        <v>0</v>
      </c>
    </row>
    <row r="20" spans="1:10" x14ac:dyDescent="0.3">
      <c r="A20" s="67" t="s">
        <v>50</v>
      </c>
      <c r="B20" s="68"/>
      <c r="C20" s="68"/>
      <c r="D20" s="68"/>
      <c r="E20" s="68"/>
      <c r="F20" s="34">
        <v>0</v>
      </c>
      <c r="G20" s="34">
        <v>0</v>
      </c>
      <c r="H20" s="34">
        <v>0</v>
      </c>
      <c r="I20" s="34">
        <v>0</v>
      </c>
      <c r="J20" s="47">
        <v>0</v>
      </c>
    </row>
    <row r="21" spans="1:10" x14ac:dyDescent="0.3">
      <c r="A21" s="78" t="s">
        <v>2</v>
      </c>
      <c r="B21" s="73"/>
      <c r="C21" s="73"/>
      <c r="D21" s="73"/>
      <c r="E21" s="73"/>
      <c r="F21" s="33">
        <f>F19-F20</f>
        <v>0</v>
      </c>
      <c r="G21" s="33">
        <f t="shared" ref="G21:J21" si="3">G19-G20</f>
        <v>0</v>
      </c>
      <c r="H21" s="33">
        <f t="shared" si="3"/>
        <v>0</v>
      </c>
      <c r="I21" s="33">
        <f t="shared" si="3"/>
        <v>0</v>
      </c>
      <c r="J21" s="33">
        <f t="shared" si="3"/>
        <v>0</v>
      </c>
    </row>
    <row r="22" spans="1:10" x14ac:dyDescent="0.3">
      <c r="A22" s="78" t="s">
        <v>73</v>
      </c>
      <c r="B22" s="73"/>
      <c r="C22" s="73"/>
      <c r="D22" s="73"/>
      <c r="E22" s="73"/>
      <c r="F22" s="33">
        <f>F14+F21</f>
        <v>22123.929999999935</v>
      </c>
      <c r="G22" s="33">
        <f t="shared" ref="G22:J22" si="4">G14+G21</f>
        <v>0</v>
      </c>
      <c r="H22" s="33">
        <f t="shared" si="4"/>
        <v>-5000</v>
      </c>
      <c r="I22" s="33">
        <f t="shared" si="4"/>
        <v>-1000</v>
      </c>
      <c r="J22" s="33">
        <f t="shared" si="4"/>
        <v>-1000</v>
      </c>
    </row>
    <row r="23" spans="1:10" ht="17.399999999999999" x14ac:dyDescent="0.3">
      <c r="A23" s="21"/>
      <c r="B23" s="22"/>
      <c r="C23" s="22"/>
      <c r="D23" s="22"/>
      <c r="E23" s="22"/>
      <c r="F23" s="22"/>
      <c r="G23" s="22"/>
      <c r="H23" s="23"/>
      <c r="I23" s="23"/>
      <c r="J23" s="23"/>
    </row>
    <row r="24" spans="1:10" ht="15.6" x14ac:dyDescent="0.3">
      <c r="A24" s="69" t="s">
        <v>74</v>
      </c>
      <c r="B24" s="71"/>
      <c r="C24" s="71"/>
      <c r="D24" s="71"/>
      <c r="E24" s="71"/>
      <c r="F24" s="71"/>
      <c r="G24" s="71"/>
      <c r="H24" s="71"/>
      <c r="I24" s="71"/>
      <c r="J24" s="71"/>
    </row>
    <row r="25" spans="1:10" ht="15.6" x14ac:dyDescent="0.3">
      <c r="A25" s="44"/>
      <c r="B25" s="45"/>
      <c r="C25" s="45"/>
      <c r="D25" s="45"/>
      <c r="E25" s="45"/>
      <c r="F25" s="45"/>
      <c r="G25" s="45"/>
      <c r="H25" s="45"/>
      <c r="I25" s="45"/>
      <c r="J25" s="45"/>
    </row>
    <row r="26" spans="1:10" ht="26.4" x14ac:dyDescent="0.3">
      <c r="A26" s="29"/>
      <c r="B26" s="30"/>
      <c r="C26" s="30"/>
      <c r="D26" s="31"/>
      <c r="E26" s="32"/>
      <c r="F26" s="3" t="s">
        <v>98</v>
      </c>
      <c r="G26" s="3" t="s">
        <v>95</v>
      </c>
      <c r="H26" s="3" t="s">
        <v>96</v>
      </c>
      <c r="I26" s="3" t="s">
        <v>51</v>
      </c>
      <c r="J26" s="3" t="s">
        <v>97</v>
      </c>
    </row>
    <row r="27" spans="1:10" ht="15" customHeight="1" x14ac:dyDescent="0.3">
      <c r="A27" s="81" t="s">
        <v>75</v>
      </c>
      <c r="B27" s="82"/>
      <c r="C27" s="82"/>
      <c r="D27" s="82"/>
      <c r="E27" s="83"/>
      <c r="F27" s="48">
        <v>0</v>
      </c>
      <c r="G27" s="48"/>
      <c r="H27" s="48">
        <v>0</v>
      </c>
      <c r="I27" s="48">
        <v>0</v>
      </c>
      <c r="J27" s="49">
        <v>0</v>
      </c>
    </row>
    <row r="28" spans="1:10" ht="15" customHeight="1" x14ac:dyDescent="0.3">
      <c r="A28" s="78" t="s">
        <v>76</v>
      </c>
      <c r="B28" s="73"/>
      <c r="C28" s="73"/>
      <c r="D28" s="73"/>
      <c r="E28" s="73"/>
      <c r="F28" s="50">
        <f>F22+F27</f>
        <v>22123.929999999935</v>
      </c>
      <c r="G28" s="50">
        <f t="shared" ref="G28:J28" si="5">G22+G27</f>
        <v>0</v>
      </c>
      <c r="H28" s="50">
        <f t="shared" si="5"/>
        <v>-5000</v>
      </c>
      <c r="I28" s="50">
        <f t="shared" si="5"/>
        <v>-1000</v>
      </c>
      <c r="J28" s="51">
        <f t="shared" si="5"/>
        <v>-1000</v>
      </c>
    </row>
    <row r="29" spans="1:10" ht="45" customHeight="1" x14ac:dyDescent="0.3">
      <c r="A29" s="72" t="s">
        <v>77</v>
      </c>
      <c r="B29" s="84"/>
      <c r="C29" s="84"/>
      <c r="D29" s="84"/>
      <c r="E29" s="85"/>
      <c r="F29" s="50">
        <f>F14+F21+F27-F28</f>
        <v>0</v>
      </c>
      <c r="G29" s="50"/>
      <c r="H29" s="50">
        <f t="shared" ref="H29:J29" si="6">H14+H21+H27-H28</f>
        <v>0</v>
      </c>
      <c r="I29" s="50">
        <f t="shared" si="6"/>
        <v>0</v>
      </c>
      <c r="J29" s="51">
        <f t="shared" si="6"/>
        <v>0</v>
      </c>
    </row>
    <row r="30" spans="1:10" ht="15.6" x14ac:dyDescent="0.3">
      <c r="A30" s="52"/>
      <c r="B30" s="53"/>
      <c r="C30" s="53"/>
      <c r="D30" s="53"/>
      <c r="E30" s="53"/>
      <c r="F30" s="53"/>
      <c r="G30" s="53"/>
      <c r="H30" s="53"/>
      <c r="I30" s="53"/>
      <c r="J30" s="53"/>
    </row>
    <row r="31" spans="1:10" ht="15.6" x14ac:dyDescent="0.3">
      <c r="A31" s="86" t="s">
        <v>71</v>
      </c>
      <c r="B31" s="86"/>
      <c r="C31" s="86"/>
      <c r="D31" s="86"/>
      <c r="E31" s="86"/>
      <c r="F31" s="86"/>
      <c r="G31" s="86"/>
      <c r="H31" s="86"/>
      <c r="I31" s="86"/>
      <c r="J31" s="86"/>
    </row>
    <row r="32" spans="1:10" ht="17.399999999999999" x14ac:dyDescent="0.3">
      <c r="A32" s="54"/>
      <c r="B32" s="55"/>
      <c r="C32" s="55"/>
      <c r="D32" s="55"/>
      <c r="E32" s="55"/>
      <c r="F32" s="55"/>
      <c r="G32" s="55"/>
      <c r="H32" s="56"/>
      <c r="I32" s="56"/>
      <c r="J32" s="56"/>
    </row>
    <row r="33" spans="1:10" ht="26.4" x14ac:dyDescent="0.3">
      <c r="A33" s="57"/>
      <c r="B33" s="58"/>
      <c r="C33" s="58"/>
      <c r="D33" s="59"/>
      <c r="E33" s="60"/>
      <c r="F33" s="61" t="s">
        <v>98</v>
      </c>
      <c r="G33" s="61" t="s">
        <v>95</v>
      </c>
      <c r="H33" s="61" t="s">
        <v>96</v>
      </c>
      <c r="I33" s="61" t="s">
        <v>51</v>
      </c>
      <c r="J33" s="61" t="s">
        <v>97</v>
      </c>
    </row>
    <row r="34" spans="1:10" x14ac:dyDescent="0.3">
      <c r="A34" s="81" t="s">
        <v>75</v>
      </c>
      <c r="B34" s="82"/>
      <c r="C34" s="82"/>
      <c r="D34" s="82"/>
      <c r="E34" s="83"/>
      <c r="F34" s="48">
        <v>22124</v>
      </c>
      <c r="G34" s="48">
        <f>F37</f>
        <v>22124</v>
      </c>
      <c r="H34" s="48">
        <f>G37</f>
        <v>7124</v>
      </c>
      <c r="I34" s="48">
        <f>H37</f>
        <v>2124</v>
      </c>
      <c r="J34" s="49">
        <f>I37</f>
        <v>1124</v>
      </c>
    </row>
    <row r="35" spans="1:10" ht="28.5" customHeight="1" x14ac:dyDescent="0.3">
      <c r="A35" s="81" t="s">
        <v>78</v>
      </c>
      <c r="B35" s="82"/>
      <c r="C35" s="82"/>
      <c r="D35" s="82"/>
      <c r="E35" s="83"/>
      <c r="F35" s="48">
        <v>0</v>
      </c>
      <c r="G35" s="48">
        <v>0</v>
      </c>
      <c r="H35" s="48">
        <v>0</v>
      </c>
      <c r="I35" s="48">
        <v>0</v>
      </c>
      <c r="J35" s="49">
        <v>0</v>
      </c>
    </row>
    <row r="36" spans="1:10" x14ac:dyDescent="0.3">
      <c r="A36" s="81" t="s">
        <v>79</v>
      </c>
      <c r="B36" s="87"/>
      <c r="C36" s="87"/>
      <c r="D36" s="87"/>
      <c r="E36" s="88"/>
      <c r="F36" s="48">
        <v>0</v>
      </c>
      <c r="G36" s="48">
        <v>-15000</v>
      </c>
      <c r="H36" s="48">
        <v>-5000</v>
      </c>
      <c r="I36" s="48">
        <v>-1000</v>
      </c>
      <c r="J36" s="49">
        <v>-1000</v>
      </c>
    </row>
    <row r="37" spans="1:10" ht="15" customHeight="1" x14ac:dyDescent="0.3">
      <c r="A37" s="78" t="s">
        <v>76</v>
      </c>
      <c r="B37" s="73"/>
      <c r="C37" s="73"/>
      <c r="D37" s="73"/>
      <c r="E37" s="73"/>
      <c r="F37" s="35">
        <f>F34-F35+F36</f>
        <v>22124</v>
      </c>
      <c r="G37" s="35">
        <f t="shared" ref="G37:J37" si="7">G34-G35+G36</f>
        <v>7124</v>
      </c>
      <c r="H37" s="35">
        <f t="shared" si="7"/>
        <v>2124</v>
      </c>
      <c r="I37" s="35">
        <f t="shared" si="7"/>
        <v>1124</v>
      </c>
      <c r="J37" s="62">
        <f t="shared" si="7"/>
        <v>124</v>
      </c>
    </row>
    <row r="38" spans="1:10" ht="17.25" customHeight="1" x14ac:dyDescent="0.3"/>
    <row r="39" spans="1:10" x14ac:dyDescent="0.3">
      <c r="A39" s="79"/>
      <c r="B39" s="80"/>
      <c r="C39" s="80"/>
      <c r="D39" s="80"/>
      <c r="E39" s="80"/>
      <c r="F39" s="80"/>
      <c r="G39" s="80"/>
      <c r="H39" s="80"/>
      <c r="I39" s="80"/>
      <c r="J39" s="80"/>
    </row>
    <row r="40" spans="1:10" ht="9" customHeight="1" x14ac:dyDescent="0.3"/>
  </sheetData>
  <mergeCells count="24">
    <mergeCell ref="A39:J39"/>
    <mergeCell ref="A21:E21"/>
    <mergeCell ref="A22:E22"/>
    <mergeCell ref="A24:J24"/>
    <mergeCell ref="A27:E27"/>
    <mergeCell ref="A28:E28"/>
    <mergeCell ref="A29:E29"/>
    <mergeCell ref="A31:J31"/>
    <mergeCell ref="A34:E34"/>
    <mergeCell ref="A35:E35"/>
    <mergeCell ref="A36:E36"/>
    <mergeCell ref="A37:E37"/>
    <mergeCell ref="A20:E20"/>
    <mergeCell ref="A1:J1"/>
    <mergeCell ref="A3:J3"/>
    <mergeCell ref="A5:J5"/>
    <mergeCell ref="A8:E8"/>
    <mergeCell ref="A9:E9"/>
    <mergeCell ref="A10:E10"/>
    <mergeCell ref="A12:E12"/>
    <mergeCell ref="A13:E13"/>
    <mergeCell ref="A14:E14"/>
    <mergeCell ref="A16:J16"/>
    <mergeCell ref="A19:E19"/>
  </mergeCells>
  <pageMargins left="0.7" right="0.7" top="0.75" bottom="0.75" header="0.3" footer="0.3"/>
  <pageSetup paperSize="9" scale="6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4"/>
  <sheetViews>
    <sheetView topLeftCell="A7" workbookViewId="0">
      <selection activeCell="J27" sqref="J27"/>
    </sheetView>
  </sheetViews>
  <sheetFormatPr defaultRowHeight="14.4" x14ac:dyDescent="0.3"/>
  <cols>
    <col min="1" max="1" width="7.44140625" bestFit="1" customWidth="1"/>
    <col min="2" max="2" width="8.44140625" bestFit="1" customWidth="1"/>
    <col min="3" max="8" width="25.33203125" customWidth="1"/>
  </cols>
  <sheetData>
    <row r="1" spans="1:8" ht="42" customHeight="1" x14ac:dyDescent="0.3">
      <c r="A1" s="69" t="s">
        <v>94</v>
      </c>
      <c r="B1" s="69"/>
      <c r="C1" s="69"/>
      <c r="D1" s="69"/>
      <c r="E1" s="69"/>
      <c r="F1" s="69"/>
      <c r="G1" s="69"/>
      <c r="H1" s="69"/>
    </row>
    <row r="2" spans="1:8" ht="18" customHeight="1" x14ac:dyDescent="0.3">
      <c r="A2" s="4"/>
      <c r="B2" s="4"/>
      <c r="C2" s="4"/>
      <c r="D2" s="4"/>
      <c r="E2" s="4"/>
      <c r="F2" s="4"/>
      <c r="G2" s="4"/>
      <c r="H2" s="4"/>
    </row>
    <row r="3" spans="1:8" ht="15.75" customHeight="1" x14ac:dyDescent="0.3">
      <c r="A3" s="69" t="s">
        <v>24</v>
      </c>
      <c r="B3" s="69"/>
      <c r="C3" s="69"/>
      <c r="D3" s="69"/>
      <c r="E3" s="69"/>
      <c r="F3" s="69"/>
      <c r="G3" s="69"/>
      <c r="H3" s="69"/>
    </row>
    <row r="4" spans="1:8" ht="17.399999999999999" x14ac:dyDescent="0.3">
      <c r="A4" s="4"/>
      <c r="B4" s="4"/>
      <c r="C4" s="4"/>
      <c r="D4" s="4"/>
      <c r="E4" s="4"/>
      <c r="F4" s="4"/>
      <c r="G4" s="5"/>
      <c r="H4" s="5"/>
    </row>
    <row r="5" spans="1:8" ht="18" customHeight="1" x14ac:dyDescent="0.3">
      <c r="A5" s="69" t="s">
        <v>4</v>
      </c>
      <c r="B5" s="69"/>
      <c r="C5" s="69"/>
      <c r="D5" s="69"/>
      <c r="E5" s="69"/>
      <c r="F5" s="69"/>
      <c r="G5" s="69"/>
      <c r="H5" s="69"/>
    </row>
    <row r="6" spans="1:8" ht="17.399999999999999" x14ac:dyDescent="0.3">
      <c r="A6" s="4"/>
      <c r="B6" s="4"/>
      <c r="C6" s="4"/>
      <c r="D6" s="4"/>
      <c r="E6" s="4"/>
      <c r="F6" s="4"/>
      <c r="G6" s="5"/>
      <c r="H6" s="5"/>
    </row>
    <row r="7" spans="1:8" ht="15.75" customHeight="1" x14ac:dyDescent="0.3">
      <c r="A7" s="69" t="s">
        <v>52</v>
      </c>
      <c r="B7" s="69"/>
      <c r="C7" s="69"/>
      <c r="D7" s="69"/>
      <c r="E7" s="69"/>
      <c r="F7" s="69"/>
      <c r="G7" s="69"/>
      <c r="H7" s="69"/>
    </row>
    <row r="8" spans="1:8" ht="17.399999999999999" x14ac:dyDescent="0.3">
      <c r="A8" s="4"/>
      <c r="B8" s="4"/>
      <c r="C8" s="4"/>
      <c r="D8" s="4"/>
      <c r="E8" s="4"/>
      <c r="F8" s="4"/>
      <c r="G8" s="5"/>
      <c r="H8" s="5"/>
    </row>
    <row r="9" spans="1:8" ht="26.4" x14ac:dyDescent="0.3">
      <c r="A9" s="20" t="s">
        <v>5</v>
      </c>
      <c r="B9" s="19" t="s">
        <v>6</v>
      </c>
      <c r="C9" s="19" t="s">
        <v>3</v>
      </c>
      <c r="D9" s="19" t="s">
        <v>98</v>
      </c>
      <c r="E9" s="20" t="s">
        <v>95</v>
      </c>
      <c r="F9" s="20" t="s">
        <v>100</v>
      </c>
      <c r="G9" s="20" t="s">
        <v>43</v>
      </c>
      <c r="H9" s="20" t="s">
        <v>101</v>
      </c>
    </row>
    <row r="10" spans="1:8" x14ac:dyDescent="0.3">
      <c r="A10" s="40"/>
      <c r="B10" s="41"/>
      <c r="C10" s="39" t="s">
        <v>0</v>
      </c>
      <c r="D10" s="34">
        <v>1051670.8899999999</v>
      </c>
      <c r="E10" s="40">
        <v>1346700</v>
      </c>
      <c r="F10" s="40">
        <v>1395200</v>
      </c>
      <c r="G10" s="40">
        <v>1419600</v>
      </c>
      <c r="H10" s="40">
        <v>1419300</v>
      </c>
    </row>
    <row r="11" spans="1:8" ht="15.75" customHeight="1" x14ac:dyDescent="0.3">
      <c r="A11" s="11">
        <v>6</v>
      </c>
      <c r="B11" s="11"/>
      <c r="C11" s="11" t="s">
        <v>7</v>
      </c>
      <c r="D11" s="8">
        <v>1051671</v>
      </c>
      <c r="E11" s="9">
        <v>1346700</v>
      </c>
      <c r="F11" s="9">
        <v>1395200</v>
      </c>
      <c r="G11" s="9">
        <v>1419600</v>
      </c>
      <c r="H11" s="9">
        <v>1419300</v>
      </c>
    </row>
    <row r="12" spans="1:8" ht="39.6" x14ac:dyDescent="0.3">
      <c r="A12" s="11"/>
      <c r="B12" s="15">
        <v>63</v>
      </c>
      <c r="C12" s="15" t="s">
        <v>39</v>
      </c>
      <c r="D12" s="8">
        <v>936174.14</v>
      </c>
      <c r="E12" s="9">
        <v>1154100</v>
      </c>
      <c r="F12" s="9">
        <v>1246900</v>
      </c>
      <c r="G12" s="9">
        <v>1272900</v>
      </c>
      <c r="H12" s="9">
        <v>1272900</v>
      </c>
    </row>
    <row r="13" spans="1:8" x14ac:dyDescent="0.3">
      <c r="A13" s="12"/>
      <c r="B13" s="26">
        <v>64</v>
      </c>
      <c r="C13" s="13" t="s">
        <v>80</v>
      </c>
      <c r="D13" s="8">
        <v>2375.79</v>
      </c>
      <c r="E13" s="9"/>
      <c r="F13" s="9"/>
      <c r="G13" s="9"/>
      <c r="H13" s="9"/>
    </row>
    <row r="14" spans="1:8" x14ac:dyDescent="0.3">
      <c r="A14" s="12"/>
      <c r="B14" s="26">
        <v>65</v>
      </c>
      <c r="C14" s="13" t="s">
        <v>81</v>
      </c>
      <c r="D14" s="8">
        <v>4518.95</v>
      </c>
      <c r="E14" s="9">
        <v>5100</v>
      </c>
      <c r="F14" s="9">
        <v>5500</v>
      </c>
      <c r="G14" s="9">
        <v>5500</v>
      </c>
      <c r="H14" s="9">
        <v>5500</v>
      </c>
    </row>
    <row r="15" spans="1:8" x14ac:dyDescent="0.3">
      <c r="A15" s="12"/>
      <c r="B15" s="26">
        <v>66</v>
      </c>
      <c r="C15" s="13" t="s">
        <v>82</v>
      </c>
      <c r="D15" s="8">
        <v>278.8</v>
      </c>
      <c r="E15" s="9">
        <v>2700</v>
      </c>
      <c r="F15" s="9">
        <v>3500</v>
      </c>
      <c r="G15" s="9">
        <v>3500</v>
      </c>
      <c r="H15" s="9">
        <v>3500</v>
      </c>
    </row>
    <row r="16" spans="1:8" ht="39.6" x14ac:dyDescent="0.3">
      <c r="A16" s="12"/>
      <c r="B16" s="12">
        <v>67</v>
      </c>
      <c r="C16" s="15" t="s">
        <v>40</v>
      </c>
      <c r="D16" s="8">
        <v>108323</v>
      </c>
      <c r="E16" s="9">
        <v>184800</v>
      </c>
      <c r="F16" s="9">
        <v>139300</v>
      </c>
      <c r="G16" s="9">
        <v>137700</v>
      </c>
      <c r="H16" s="9">
        <v>137400</v>
      </c>
    </row>
    <row r="17" spans="1:8" ht="26.4" x14ac:dyDescent="0.3">
      <c r="A17" s="14">
        <v>7</v>
      </c>
      <c r="B17" s="14"/>
      <c r="C17" s="24" t="s">
        <v>8</v>
      </c>
      <c r="D17" s="8">
        <v>0</v>
      </c>
      <c r="E17" s="9">
        <v>0</v>
      </c>
      <c r="F17" s="9">
        <v>0</v>
      </c>
      <c r="G17" s="9">
        <v>0</v>
      </c>
      <c r="H17" s="9">
        <v>0</v>
      </c>
    </row>
    <row r="18" spans="1:8" ht="39.6" x14ac:dyDescent="0.3">
      <c r="A18" s="15"/>
      <c r="B18" s="15">
        <v>72</v>
      </c>
      <c r="C18" s="25" t="s">
        <v>38</v>
      </c>
      <c r="D18" s="8">
        <v>0</v>
      </c>
      <c r="E18" s="9">
        <v>0</v>
      </c>
      <c r="F18" s="9">
        <v>0</v>
      </c>
      <c r="G18" s="9">
        <v>0</v>
      </c>
      <c r="H18" s="10">
        <v>0</v>
      </c>
    </row>
    <row r="21" spans="1:8" ht="15.6" x14ac:dyDescent="0.3">
      <c r="A21" s="69" t="s">
        <v>53</v>
      </c>
      <c r="B21" s="89"/>
      <c r="C21" s="89"/>
      <c r="D21" s="89"/>
      <c r="E21" s="89"/>
      <c r="F21" s="89"/>
      <c r="G21" s="89"/>
      <c r="H21" s="89"/>
    </row>
    <row r="22" spans="1:8" ht="17.399999999999999" x14ac:dyDescent="0.3">
      <c r="A22" s="4"/>
      <c r="B22" s="4"/>
      <c r="C22" s="4"/>
      <c r="D22" s="4"/>
      <c r="E22" s="4"/>
      <c r="F22" s="4"/>
      <c r="G22" s="5"/>
      <c r="H22" s="5"/>
    </row>
    <row r="23" spans="1:8" ht="26.4" x14ac:dyDescent="0.3">
      <c r="A23" s="20" t="s">
        <v>5</v>
      </c>
      <c r="B23" s="19" t="s">
        <v>6</v>
      </c>
      <c r="C23" s="19" t="s">
        <v>9</v>
      </c>
      <c r="D23" s="19" t="s">
        <v>98</v>
      </c>
      <c r="E23" s="20" t="s">
        <v>95</v>
      </c>
      <c r="F23" s="20" t="s">
        <v>100</v>
      </c>
      <c r="G23" s="20" t="s">
        <v>43</v>
      </c>
      <c r="H23" s="20" t="s">
        <v>101</v>
      </c>
    </row>
    <row r="24" spans="1:8" x14ac:dyDescent="0.3">
      <c r="A24" s="40"/>
      <c r="B24" s="41"/>
      <c r="C24" s="39" t="s">
        <v>1</v>
      </c>
      <c r="D24" s="41">
        <v>1029547</v>
      </c>
      <c r="E24" s="40">
        <v>1346700</v>
      </c>
      <c r="F24" s="40">
        <v>1400200</v>
      </c>
      <c r="G24" s="40">
        <v>1420600</v>
      </c>
      <c r="H24" s="40">
        <v>1420300</v>
      </c>
    </row>
    <row r="25" spans="1:8" ht="15.75" customHeight="1" x14ac:dyDescent="0.3">
      <c r="A25" s="11">
        <v>3</v>
      </c>
      <c r="B25" s="11"/>
      <c r="C25" s="11" t="s">
        <v>10</v>
      </c>
      <c r="D25" s="8">
        <v>1007756</v>
      </c>
      <c r="E25" s="9">
        <v>1252400</v>
      </c>
      <c r="F25" s="9">
        <v>1342800</v>
      </c>
      <c r="G25" s="9">
        <v>1364200</v>
      </c>
      <c r="H25" s="9">
        <v>1364200</v>
      </c>
    </row>
    <row r="26" spans="1:8" ht="15.75" customHeight="1" x14ac:dyDescent="0.3">
      <c r="A26" s="11"/>
      <c r="B26" s="15">
        <v>31</v>
      </c>
      <c r="C26" s="15" t="s">
        <v>11</v>
      </c>
      <c r="D26" s="8">
        <v>927927</v>
      </c>
      <c r="E26" s="9">
        <v>1149600</v>
      </c>
      <c r="F26" s="9">
        <v>1244800</v>
      </c>
      <c r="G26" s="9">
        <v>1273700</v>
      </c>
      <c r="H26" s="9">
        <v>1273700</v>
      </c>
    </row>
    <row r="27" spans="1:8" x14ac:dyDescent="0.3">
      <c r="A27" s="12"/>
      <c r="B27" s="12">
        <v>32</v>
      </c>
      <c r="C27" s="12" t="s">
        <v>27</v>
      </c>
      <c r="D27" s="8">
        <v>75771</v>
      </c>
      <c r="E27" s="9">
        <v>94600</v>
      </c>
      <c r="F27" s="9">
        <v>92300</v>
      </c>
      <c r="G27" s="9">
        <v>86300</v>
      </c>
      <c r="H27" s="9">
        <v>86300</v>
      </c>
    </row>
    <row r="28" spans="1:8" x14ac:dyDescent="0.3">
      <c r="A28" s="12"/>
      <c r="B28" s="26">
        <v>34</v>
      </c>
      <c r="C28" s="13" t="s">
        <v>83</v>
      </c>
      <c r="D28" s="8">
        <v>2544</v>
      </c>
      <c r="E28" s="9">
        <v>4700</v>
      </c>
      <c r="F28" s="9">
        <v>2200</v>
      </c>
      <c r="G28" s="9">
        <v>700</v>
      </c>
      <c r="H28" s="9">
        <v>700</v>
      </c>
    </row>
    <row r="29" spans="1:8" x14ac:dyDescent="0.3">
      <c r="A29" s="12"/>
      <c r="B29" s="26">
        <v>37</v>
      </c>
      <c r="C29" s="13" t="s">
        <v>84</v>
      </c>
      <c r="D29" s="8">
        <v>1514</v>
      </c>
      <c r="E29" s="9">
        <v>1700</v>
      </c>
      <c r="F29" s="9">
        <v>1700</v>
      </c>
      <c r="G29" s="9">
        <v>1700</v>
      </c>
      <c r="H29" s="9">
        <v>1700</v>
      </c>
    </row>
    <row r="30" spans="1:8" x14ac:dyDescent="0.3">
      <c r="A30" s="12"/>
      <c r="B30" s="26">
        <v>38</v>
      </c>
      <c r="C30" s="13" t="s">
        <v>85</v>
      </c>
      <c r="D30" s="8"/>
      <c r="E30" s="9">
        <v>1800</v>
      </c>
      <c r="F30" s="9">
        <v>1800</v>
      </c>
      <c r="G30" s="9">
        <v>1800</v>
      </c>
      <c r="H30" s="9">
        <v>1800</v>
      </c>
    </row>
    <row r="31" spans="1:8" ht="26.4" x14ac:dyDescent="0.3">
      <c r="A31" s="14">
        <v>4</v>
      </c>
      <c r="B31" s="14"/>
      <c r="C31" s="24" t="s">
        <v>12</v>
      </c>
      <c r="D31" s="8">
        <v>21791</v>
      </c>
      <c r="E31" s="9">
        <v>94300</v>
      </c>
      <c r="F31" s="9">
        <v>57400</v>
      </c>
      <c r="G31" s="9">
        <v>56400</v>
      </c>
      <c r="H31" s="9">
        <v>56100</v>
      </c>
    </row>
    <row r="32" spans="1:8" ht="39.6" x14ac:dyDescent="0.3">
      <c r="A32" s="14"/>
      <c r="B32" s="14">
        <v>41</v>
      </c>
      <c r="C32" s="25" t="s">
        <v>13</v>
      </c>
      <c r="D32" s="8"/>
      <c r="E32" s="9"/>
      <c r="F32" s="9"/>
      <c r="G32" s="9"/>
      <c r="H32" s="9"/>
    </row>
    <row r="33" spans="1:8" ht="39.6" x14ac:dyDescent="0.3">
      <c r="A33" s="15"/>
      <c r="B33" s="15">
        <v>42</v>
      </c>
      <c r="C33" s="25" t="s">
        <v>41</v>
      </c>
      <c r="D33" s="8">
        <v>21791</v>
      </c>
      <c r="E33" s="9">
        <v>94300</v>
      </c>
      <c r="F33" s="9">
        <v>57400</v>
      </c>
      <c r="G33" s="9">
        <v>56400</v>
      </c>
      <c r="H33" s="10">
        <v>56100</v>
      </c>
    </row>
    <row r="34" spans="1:8" x14ac:dyDescent="0.3">
      <c r="A34" s="63"/>
      <c r="B34" s="63"/>
      <c r="C34" s="64"/>
      <c r="D34" s="65"/>
      <c r="E34" s="65"/>
      <c r="F34" s="65"/>
      <c r="G34" s="65"/>
      <c r="H34" s="66"/>
    </row>
  </sheetData>
  <mergeCells count="5">
    <mergeCell ref="A21:H21"/>
    <mergeCell ref="A1:H1"/>
    <mergeCell ref="A3:H3"/>
    <mergeCell ref="A5:H5"/>
    <mergeCell ref="A7:H7"/>
  </mergeCells>
  <pageMargins left="0.7" right="0.7" top="0.75" bottom="0.75" header="0.3" footer="0.3"/>
  <pageSetup paperSize="9" scale="6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F30"/>
  <sheetViews>
    <sheetView workbookViewId="0">
      <selection activeCell="B12" sqref="B12"/>
    </sheetView>
  </sheetViews>
  <sheetFormatPr defaultRowHeight="14.4" x14ac:dyDescent="0.3"/>
  <cols>
    <col min="1" max="6" width="25.33203125" customWidth="1"/>
  </cols>
  <sheetData>
    <row r="1" spans="1:6" ht="42" customHeight="1" x14ac:dyDescent="0.3">
      <c r="A1" s="69" t="s">
        <v>94</v>
      </c>
      <c r="B1" s="69"/>
      <c r="C1" s="69"/>
      <c r="D1" s="69"/>
      <c r="E1" s="69"/>
      <c r="F1" s="69"/>
    </row>
    <row r="2" spans="1:6" ht="18" customHeight="1" x14ac:dyDescent="0.3">
      <c r="A2" s="4"/>
      <c r="B2" s="4"/>
      <c r="C2" s="4"/>
      <c r="D2" s="4"/>
      <c r="E2" s="4"/>
      <c r="F2" s="4"/>
    </row>
    <row r="3" spans="1:6" ht="15.75" customHeight="1" x14ac:dyDescent="0.3">
      <c r="A3" s="69" t="s">
        <v>24</v>
      </c>
      <c r="B3" s="69"/>
      <c r="C3" s="69"/>
      <c r="D3" s="69"/>
      <c r="E3" s="69"/>
      <c r="F3" s="69"/>
    </row>
    <row r="4" spans="1:6" ht="17.399999999999999" x14ac:dyDescent="0.3">
      <c r="B4" s="4"/>
      <c r="C4" s="4"/>
      <c r="D4" s="4"/>
      <c r="E4" s="5"/>
      <c r="F4" s="5"/>
    </row>
    <row r="5" spans="1:6" ht="18" customHeight="1" x14ac:dyDescent="0.3">
      <c r="A5" s="69" t="s">
        <v>4</v>
      </c>
      <c r="B5" s="69"/>
      <c r="C5" s="69"/>
      <c r="D5" s="69"/>
      <c r="E5" s="69"/>
      <c r="F5" s="69"/>
    </row>
    <row r="6" spans="1:6" ht="17.399999999999999" x14ac:dyDescent="0.3">
      <c r="A6" s="4"/>
      <c r="B6" s="4"/>
      <c r="C6" s="4"/>
      <c r="D6" s="4"/>
      <c r="E6" s="5"/>
      <c r="F6" s="5"/>
    </row>
    <row r="7" spans="1:6" ht="15.75" customHeight="1" x14ac:dyDescent="0.3">
      <c r="A7" s="69" t="s">
        <v>54</v>
      </c>
      <c r="B7" s="69"/>
      <c r="C7" s="69"/>
      <c r="D7" s="69"/>
      <c r="E7" s="69"/>
      <c r="F7" s="69"/>
    </row>
    <row r="8" spans="1:6" ht="17.399999999999999" x14ac:dyDescent="0.3">
      <c r="A8" s="4"/>
      <c r="B8" s="4"/>
      <c r="C8" s="4"/>
      <c r="D8" s="4"/>
      <c r="E8" s="5"/>
      <c r="F8" s="5"/>
    </row>
    <row r="9" spans="1:6" ht="26.4" x14ac:dyDescent="0.3">
      <c r="A9" s="20" t="s">
        <v>56</v>
      </c>
      <c r="B9" s="19" t="s">
        <v>98</v>
      </c>
      <c r="C9" s="20" t="s">
        <v>95</v>
      </c>
      <c r="D9" s="20" t="s">
        <v>100</v>
      </c>
      <c r="E9" s="20" t="s">
        <v>43</v>
      </c>
      <c r="F9" s="20" t="s">
        <v>101</v>
      </c>
    </row>
    <row r="10" spans="1:6" x14ac:dyDescent="0.3">
      <c r="A10" s="42" t="s">
        <v>0</v>
      </c>
      <c r="B10" s="41">
        <v>1051671</v>
      </c>
      <c r="C10" s="40">
        <v>1346700</v>
      </c>
      <c r="D10" s="40">
        <v>1395200</v>
      </c>
      <c r="E10" s="40">
        <v>1419600</v>
      </c>
      <c r="F10" s="40">
        <v>1419300</v>
      </c>
    </row>
    <row r="11" spans="1:6" x14ac:dyDescent="0.3">
      <c r="A11" s="24" t="s">
        <v>61</v>
      </c>
      <c r="B11" s="40">
        <v>108323</v>
      </c>
      <c r="C11" s="40">
        <v>120100</v>
      </c>
      <c r="D11" s="40">
        <v>80900</v>
      </c>
      <c r="E11" s="40">
        <v>79300</v>
      </c>
      <c r="F11" s="40">
        <v>79000</v>
      </c>
    </row>
    <row r="12" spans="1:6" x14ac:dyDescent="0.3">
      <c r="A12" s="13" t="s">
        <v>62</v>
      </c>
      <c r="B12" s="9"/>
      <c r="C12" s="9">
        <v>120100</v>
      </c>
      <c r="D12" s="9">
        <v>80900</v>
      </c>
      <c r="E12" s="9">
        <v>79300</v>
      </c>
      <c r="F12" s="9">
        <v>79000</v>
      </c>
    </row>
    <row r="13" spans="1:6" x14ac:dyDescent="0.3">
      <c r="A13" s="12" t="s">
        <v>86</v>
      </c>
      <c r="B13" s="9"/>
      <c r="C13" s="9">
        <v>64700</v>
      </c>
      <c r="D13" s="9">
        <v>58400</v>
      </c>
      <c r="E13" s="9">
        <v>58400</v>
      </c>
      <c r="F13" s="9">
        <v>58400</v>
      </c>
    </row>
    <row r="14" spans="1:6" x14ac:dyDescent="0.3">
      <c r="A14" s="12" t="s">
        <v>87</v>
      </c>
      <c r="B14" s="8">
        <v>2655</v>
      </c>
      <c r="C14" s="9">
        <v>2700</v>
      </c>
      <c r="D14" s="9">
        <v>3500</v>
      </c>
      <c r="E14" s="9">
        <v>3500</v>
      </c>
      <c r="F14" s="9">
        <v>3500</v>
      </c>
    </row>
    <row r="15" spans="1:6" ht="26.4" x14ac:dyDescent="0.3">
      <c r="A15" s="11" t="s">
        <v>59</v>
      </c>
      <c r="B15" s="8">
        <v>4519</v>
      </c>
      <c r="C15" s="9">
        <v>5100</v>
      </c>
      <c r="D15" s="9">
        <v>5500</v>
      </c>
      <c r="E15" s="9">
        <v>5500</v>
      </c>
      <c r="F15" s="9">
        <v>5500</v>
      </c>
    </row>
    <row r="16" spans="1:6" ht="26.4" x14ac:dyDescent="0.3">
      <c r="A16" s="17" t="s">
        <v>60</v>
      </c>
      <c r="B16" s="8">
        <v>4519</v>
      </c>
      <c r="C16" s="9">
        <v>5100</v>
      </c>
      <c r="D16" s="9">
        <v>5500</v>
      </c>
      <c r="E16" s="9">
        <v>5500</v>
      </c>
      <c r="F16" s="9">
        <v>5500</v>
      </c>
    </row>
    <row r="17" spans="1:6" x14ac:dyDescent="0.3">
      <c r="A17" s="42" t="s">
        <v>57</v>
      </c>
      <c r="B17" s="8">
        <v>936174</v>
      </c>
      <c r="C17" s="9">
        <v>1154100</v>
      </c>
      <c r="D17" s="9">
        <v>1246900</v>
      </c>
      <c r="E17" s="9">
        <v>1272900</v>
      </c>
      <c r="F17" s="10">
        <v>1272900</v>
      </c>
    </row>
    <row r="18" spans="1:6" x14ac:dyDescent="0.3">
      <c r="A18" s="13" t="s">
        <v>58</v>
      </c>
      <c r="B18" s="8">
        <v>936174</v>
      </c>
      <c r="C18" s="9">
        <v>1154100</v>
      </c>
      <c r="D18" s="9">
        <v>1246900</v>
      </c>
      <c r="E18" s="9">
        <v>1272900</v>
      </c>
      <c r="F18" s="10">
        <v>1272900</v>
      </c>
    </row>
    <row r="21" spans="1:6" ht="15.75" customHeight="1" x14ac:dyDescent="0.3">
      <c r="A21" s="69" t="s">
        <v>55</v>
      </c>
      <c r="B21" s="69"/>
      <c r="C21" s="69"/>
      <c r="D21" s="69"/>
      <c r="E21" s="69"/>
      <c r="F21" s="69"/>
    </row>
    <row r="22" spans="1:6" ht="17.399999999999999" x14ac:dyDescent="0.3">
      <c r="A22" s="4"/>
      <c r="B22" s="4"/>
      <c r="C22" s="4"/>
      <c r="D22" s="4"/>
      <c r="E22" s="5"/>
      <c r="F22" s="5"/>
    </row>
    <row r="23" spans="1:6" ht="26.4" x14ac:dyDescent="0.3">
      <c r="A23" s="20" t="s">
        <v>56</v>
      </c>
      <c r="B23" s="19" t="s">
        <v>98</v>
      </c>
      <c r="C23" s="20" t="s">
        <v>95</v>
      </c>
      <c r="D23" s="20" t="s">
        <v>100</v>
      </c>
      <c r="E23" s="20" t="s">
        <v>43</v>
      </c>
      <c r="F23" s="20" t="s">
        <v>101</v>
      </c>
    </row>
    <row r="24" spans="1:6" x14ac:dyDescent="0.3">
      <c r="A24" s="42" t="s">
        <v>1</v>
      </c>
      <c r="B24" s="41">
        <v>1029547</v>
      </c>
      <c r="C24" s="40">
        <v>1346700</v>
      </c>
      <c r="D24" s="40">
        <v>1400200</v>
      </c>
      <c r="E24" s="40">
        <v>1420600</v>
      </c>
      <c r="F24" s="40">
        <v>1420300</v>
      </c>
    </row>
    <row r="25" spans="1:6" ht="15.75" customHeight="1" x14ac:dyDescent="0.3">
      <c r="A25" s="24" t="s">
        <v>61</v>
      </c>
      <c r="B25" s="8">
        <v>17077.97</v>
      </c>
      <c r="C25" s="9">
        <v>120100</v>
      </c>
      <c r="D25" s="9">
        <v>80900</v>
      </c>
      <c r="E25" s="9">
        <v>79300</v>
      </c>
      <c r="F25" s="9">
        <v>79000</v>
      </c>
    </row>
    <row r="26" spans="1:6" x14ac:dyDescent="0.3">
      <c r="A26" s="13" t="s">
        <v>62</v>
      </c>
      <c r="B26" s="8">
        <v>17078</v>
      </c>
      <c r="C26" s="9">
        <v>120100</v>
      </c>
      <c r="D26" s="9">
        <v>80900</v>
      </c>
      <c r="E26" s="9">
        <v>79300</v>
      </c>
      <c r="F26" s="9">
        <v>79000</v>
      </c>
    </row>
    <row r="27" spans="1:6" x14ac:dyDescent="0.3">
      <c r="A27" s="12" t="s">
        <v>88</v>
      </c>
      <c r="B27" s="8">
        <v>73222</v>
      </c>
      <c r="C27" s="9">
        <v>64700</v>
      </c>
      <c r="D27" s="9">
        <v>58400</v>
      </c>
      <c r="E27" s="9">
        <v>58400</v>
      </c>
      <c r="F27" s="9">
        <v>58400</v>
      </c>
    </row>
    <row r="28" spans="1:6" x14ac:dyDescent="0.3">
      <c r="A28" s="24" t="s">
        <v>63</v>
      </c>
      <c r="B28" s="8">
        <v>1097</v>
      </c>
      <c r="C28" s="9">
        <v>2700</v>
      </c>
      <c r="D28" s="9">
        <v>3500</v>
      </c>
      <c r="E28" s="9">
        <v>3500</v>
      </c>
      <c r="F28" s="9">
        <v>3500</v>
      </c>
    </row>
    <row r="29" spans="1:6" x14ac:dyDescent="0.3">
      <c r="A29" s="24" t="s">
        <v>89</v>
      </c>
      <c r="B29" s="8">
        <v>4523</v>
      </c>
      <c r="C29" s="9">
        <v>5100</v>
      </c>
      <c r="D29" s="9">
        <v>10500</v>
      </c>
      <c r="E29" s="9">
        <v>6500</v>
      </c>
      <c r="F29" s="9">
        <v>6500</v>
      </c>
    </row>
    <row r="30" spans="1:6" x14ac:dyDescent="0.3">
      <c r="A30" s="24" t="s">
        <v>57</v>
      </c>
      <c r="B30" s="8">
        <v>933627</v>
      </c>
      <c r="C30" s="9">
        <v>1154100</v>
      </c>
      <c r="D30" s="9">
        <v>1246900</v>
      </c>
      <c r="E30" s="9">
        <v>1272900</v>
      </c>
      <c r="F30" s="9">
        <v>1272900</v>
      </c>
    </row>
  </sheetData>
  <mergeCells count="5">
    <mergeCell ref="A1:F1"/>
    <mergeCell ref="A3:F3"/>
    <mergeCell ref="A5:F5"/>
    <mergeCell ref="A7:F7"/>
    <mergeCell ref="A21:F21"/>
  </mergeCells>
  <pageMargins left="0.7" right="0.7" top="0.75" bottom="0.75" header="0.3" footer="0.3"/>
  <pageSetup paperSize="9" scale="86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F15"/>
  <sheetViews>
    <sheetView workbookViewId="0">
      <selection activeCell="A3" sqref="A3:F3"/>
    </sheetView>
  </sheetViews>
  <sheetFormatPr defaultRowHeight="14.4" x14ac:dyDescent="0.3"/>
  <cols>
    <col min="1" max="1" width="37.6640625" customWidth="1"/>
    <col min="2" max="6" width="25.33203125" customWidth="1"/>
  </cols>
  <sheetData>
    <row r="1" spans="1:6" ht="42" customHeight="1" x14ac:dyDescent="0.3">
      <c r="A1" s="69" t="s">
        <v>94</v>
      </c>
      <c r="B1" s="69"/>
      <c r="C1" s="69"/>
      <c r="D1" s="69"/>
      <c r="E1" s="69"/>
      <c r="F1" s="69"/>
    </row>
    <row r="2" spans="1:6" ht="18" customHeight="1" x14ac:dyDescent="0.3">
      <c r="A2" s="4"/>
      <c r="B2" s="4"/>
      <c r="C2" s="4"/>
      <c r="D2" s="4"/>
      <c r="E2" s="4"/>
      <c r="F2" s="4"/>
    </row>
    <row r="3" spans="1:6" ht="15.6" x14ac:dyDescent="0.3">
      <c r="A3" s="69" t="s">
        <v>24</v>
      </c>
      <c r="B3" s="69"/>
      <c r="C3" s="69"/>
      <c r="D3" s="69"/>
      <c r="E3" s="70"/>
      <c r="F3" s="70"/>
    </row>
    <row r="4" spans="1:6" ht="17.399999999999999" x14ac:dyDescent="0.3">
      <c r="A4" s="4"/>
      <c r="B4" s="4"/>
      <c r="C4" s="4"/>
      <c r="D4" s="4"/>
      <c r="E4" s="5"/>
      <c r="F4" s="5"/>
    </row>
    <row r="5" spans="1:6" ht="18" customHeight="1" x14ac:dyDescent="0.3">
      <c r="A5" s="69" t="s">
        <v>4</v>
      </c>
      <c r="B5" s="71"/>
      <c r="C5" s="71"/>
      <c r="D5" s="71"/>
      <c r="E5" s="71"/>
      <c r="F5" s="71"/>
    </row>
    <row r="6" spans="1:6" ht="17.399999999999999" x14ac:dyDescent="0.3">
      <c r="A6" s="4"/>
      <c r="B6" s="4"/>
      <c r="C6" s="4"/>
      <c r="D6" s="4"/>
      <c r="E6" s="5"/>
      <c r="F6" s="5"/>
    </row>
    <row r="7" spans="1:6" ht="15.6" x14ac:dyDescent="0.3">
      <c r="A7" s="69" t="s">
        <v>14</v>
      </c>
      <c r="B7" s="89"/>
      <c r="C7" s="89"/>
      <c r="D7" s="89"/>
      <c r="E7" s="89"/>
      <c r="F7" s="89"/>
    </row>
    <row r="8" spans="1:6" ht="17.399999999999999" x14ac:dyDescent="0.3">
      <c r="A8" s="4"/>
      <c r="B8" s="4"/>
      <c r="C8" s="4"/>
      <c r="D8" s="4"/>
      <c r="E8" s="5"/>
      <c r="F8" s="5"/>
    </row>
    <row r="9" spans="1:6" ht="26.4" x14ac:dyDescent="0.3">
      <c r="A9" s="20" t="s">
        <v>56</v>
      </c>
      <c r="B9" s="19" t="s">
        <v>98</v>
      </c>
      <c r="C9" s="20" t="s">
        <v>95</v>
      </c>
      <c r="D9" s="20" t="s">
        <v>100</v>
      </c>
      <c r="E9" s="20" t="s">
        <v>43</v>
      </c>
      <c r="F9" s="20" t="s">
        <v>101</v>
      </c>
    </row>
    <row r="10" spans="1:6" ht="15.75" customHeight="1" x14ac:dyDescent="0.3">
      <c r="A10" s="11" t="s">
        <v>15</v>
      </c>
      <c r="B10" s="8">
        <v>1029546.96</v>
      </c>
      <c r="C10" s="9">
        <v>1346700</v>
      </c>
      <c r="D10" s="9">
        <v>1400200</v>
      </c>
      <c r="E10" s="9">
        <v>1420600</v>
      </c>
      <c r="F10" s="9">
        <v>1420300</v>
      </c>
    </row>
    <row r="11" spans="1:6" ht="15.75" customHeight="1" x14ac:dyDescent="0.3">
      <c r="A11" s="11" t="s">
        <v>16</v>
      </c>
      <c r="B11" s="8">
        <v>1029546.96</v>
      </c>
      <c r="C11" s="9">
        <v>1346700</v>
      </c>
      <c r="D11" s="9">
        <v>1400200</v>
      </c>
      <c r="E11" s="9">
        <v>1420600</v>
      </c>
      <c r="F11" s="9">
        <v>1420300</v>
      </c>
    </row>
    <row r="12" spans="1:6" ht="26.4" x14ac:dyDescent="0.3">
      <c r="A12" s="17" t="s">
        <v>17</v>
      </c>
      <c r="B12" s="8"/>
      <c r="C12" s="9"/>
      <c r="D12" s="9"/>
      <c r="E12" s="9"/>
      <c r="F12" s="9"/>
    </row>
    <row r="13" spans="1:6" x14ac:dyDescent="0.3">
      <c r="A13" s="16" t="s">
        <v>18</v>
      </c>
      <c r="B13" s="8"/>
      <c r="C13" s="9"/>
      <c r="D13" s="9"/>
      <c r="E13" s="9"/>
      <c r="F13" s="9"/>
    </row>
    <row r="14" spans="1:6" x14ac:dyDescent="0.3">
      <c r="A14" s="11" t="s">
        <v>19</v>
      </c>
      <c r="B14" s="8"/>
      <c r="C14" s="9"/>
      <c r="D14" s="9"/>
      <c r="E14" s="9"/>
      <c r="F14" s="10"/>
    </row>
    <row r="15" spans="1:6" ht="26.4" x14ac:dyDescent="0.3">
      <c r="A15" s="18" t="s">
        <v>20</v>
      </c>
      <c r="B15" s="8"/>
      <c r="C15" s="9"/>
      <c r="D15" s="9"/>
      <c r="E15" s="9"/>
      <c r="F15" s="10"/>
    </row>
  </sheetData>
  <mergeCells count="4">
    <mergeCell ref="A1:F1"/>
    <mergeCell ref="A3:F3"/>
    <mergeCell ref="A5:F5"/>
    <mergeCell ref="A7:F7"/>
  </mergeCells>
  <pageMargins left="0.7" right="0.7" top="0.75" bottom="0.75" header="0.3" footer="0.3"/>
  <pageSetup paperSize="9" scale="7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H14"/>
  <sheetViews>
    <sheetView workbookViewId="0">
      <selection activeCell="G4" sqref="G4"/>
    </sheetView>
  </sheetViews>
  <sheetFormatPr defaultRowHeight="14.4" x14ac:dyDescent="0.3"/>
  <cols>
    <col min="1" max="1" width="7.44140625" bestFit="1" customWidth="1"/>
    <col min="2" max="2" width="8.44140625" bestFit="1" customWidth="1"/>
    <col min="3" max="8" width="25.33203125" customWidth="1"/>
  </cols>
  <sheetData>
    <row r="1" spans="1:8" ht="42" customHeight="1" x14ac:dyDescent="0.3">
      <c r="A1" s="69" t="s">
        <v>94</v>
      </c>
      <c r="B1" s="69"/>
      <c r="C1" s="69"/>
      <c r="D1" s="69"/>
      <c r="E1" s="69"/>
      <c r="F1" s="69"/>
      <c r="G1" s="69"/>
      <c r="H1" s="69"/>
    </row>
    <row r="2" spans="1:8" ht="18" customHeight="1" x14ac:dyDescent="0.3">
      <c r="A2" s="4"/>
      <c r="B2" s="4"/>
      <c r="C2" s="4"/>
      <c r="D2" s="4"/>
      <c r="E2" s="4"/>
      <c r="F2" s="4"/>
      <c r="G2" s="4"/>
      <c r="H2" s="4"/>
    </row>
    <row r="3" spans="1:8" ht="15.75" customHeight="1" x14ac:dyDescent="0.3">
      <c r="A3" s="69" t="s">
        <v>24</v>
      </c>
      <c r="B3" s="69"/>
      <c r="C3" s="69"/>
      <c r="D3" s="69"/>
      <c r="E3" s="69"/>
      <c r="F3" s="69"/>
      <c r="G3" s="69"/>
      <c r="H3" s="69"/>
    </row>
    <row r="4" spans="1:8" ht="17.399999999999999" x14ac:dyDescent="0.3">
      <c r="A4" s="4"/>
      <c r="B4" s="4"/>
      <c r="C4" s="4"/>
      <c r="D4" s="4"/>
      <c r="E4" s="4"/>
      <c r="F4" s="4"/>
      <c r="G4" s="5"/>
      <c r="H4" s="5"/>
    </row>
    <row r="5" spans="1:8" ht="18" customHeight="1" x14ac:dyDescent="0.3">
      <c r="A5" s="69" t="s">
        <v>65</v>
      </c>
      <c r="B5" s="69"/>
      <c r="C5" s="69"/>
      <c r="D5" s="69"/>
      <c r="E5" s="69"/>
      <c r="F5" s="69"/>
      <c r="G5" s="69"/>
      <c r="H5" s="69"/>
    </row>
    <row r="6" spans="1:8" ht="17.399999999999999" x14ac:dyDescent="0.3">
      <c r="A6" s="4"/>
      <c r="B6" s="4"/>
      <c r="C6" s="4"/>
      <c r="D6" s="4"/>
      <c r="E6" s="4"/>
      <c r="F6" s="4"/>
      <c r="G6" s="5"/>
      <c r="H6" s="5"/>
    </row>
    <row r="7" spans="1:8" ht="26.4" x14ac:dyDescent="0.3">
      <c r="A7" s="20" t="s">
        <v>5</v>
      </c>
      <c r="B7" s="19" t="s">
        <v>6</v>
      </c>
      <c r="C7" s="19" t="s">
        <v>42</v>
      </c>
      <c r="D7" s="19" t="s">
        <v>98</v>
      </c>
      <c r="E7" s="20" t="s">
        <v>95</v>
      </c>
      <c r="F7" s="20" t="s">
        <v>100</v>
      </c>
      <c r="G7" s="20" t="s">
        <v>43</v>
      </c>
      <c r="H7" s="20" t="s">
        <v>101</v>
      </c>
    </row>
    <row r="8" spans="1:8" x14ac:dyDescent="0.3">
      <c r="A8" s="40"/>
      <c r="B8" s="41"/>
      <c r="C8" s="39" t="s">
        <v>67</v>
      </c>
      <c r="D8" s="41">
        <v>0</v>
      </c>
      <c r="E8" s="40">
        <v>0</v>
      </c>
      <c r="F8" s="40">
        <v>0</v>
      </c>
      <c r="G8" s="40">
        <v>0</v>
      </c>
      <c r="H8" s="40">
        <v>0</v>
      </c>
    </row>
    <row r="9" spans="1:8" ht="26.4" x14ac:dyDescent="0.3">
      <c r="A9" s="11">
        <v>8</v>
      </c>
      <c r="B9" s="11"/>
      <c r="C9" s="11" t="s">
        <v>21</v>
      </c>
      <c r="D9" s="8">
        <v>0</v>
      </c>
      <c r="E9" s="9">
        <v>0</v>
      </c>
      <c r="F9" s="9">
        <v>0</v>
      </c>
      <c r="G9" s="9">
        <v>0</v>
      </c>
      <c r="H9" s="9">
        <v>0</v>
      </c>
    </row>
    <row r="10" spans="1:8" x14ac:dyDescent="0.3">
      <c r="A10" s="11"/>
      <c r="B10" s="15">
        <v>84</v>
      </c>
      <c r="C10" s="15" t="s">
        <v>28</v>
      </c>
      <c r="D10" s="8">
        <v>0</v>
      </c>
      <c r="E10" s="9">
        <v>0</v>
      </c>
      <c r="F10" s="9">
        <v>0</v>
      </c>
      <c r="G10" s="9">
        <v>0</v>
      </c>
      <c r="H10" s="9">
        <v>0</v>
      </c>
    </row>
    <row r="11" spans="1:8" x14ac:dyDescent="0.3">
      <c r="A11" s="11"/>
      <c r="B11" s="15"/>
      <c r="C11" s="43"/>
      <c r="D11" s="8"/>
      <c r="E11" s="9"/>
      <c r="F11" s="9"/>
      <c r="G11" s="9"/>
      <c r="H11" s="9"/>
    </row>
    <row r="12" spans="1:8" x14ac:dyDescent="0.3">
      <c r="A12" s="11"/>
      <c r="B12" s="15"/>
      <c r="C12" s="39" t="s">
        <v>70</v>
      </c>
      <c r="D12" s="8"/>
      <c r="E12" s="9"/>
      <c r="F12" s="9"/>
      <c r="G12" s="9"/>
      <c r="H12" s="9"/>
    </row>
    <row r="13" spans="1:8" ht="26.4" x14ac:dyDescent="0.3">
      <c r="A13" s="14">
        <v>5</v>
      </c>
      <c r="B13" s="14"/>
      <c r="C13" s="24" t="s">
        <v>22</v>
      </c>
      <c r="D13" s="8">
        <v>0</v>
      </c>
      <c r="E13" s="9">
        <v>0</v>
      </c>
      <c r="F13" s="9">
        <v>0</v>
      </c>
      <c r="G13" s="9">
        <v>0</v>
      </c>
      <c r="H13" s="9">
        <v>0</v>
      </c>
    </row>
    <row r="14" spans="1:8" ht="26.4" x14ac:dyDescent="0.3">
      <c r="A14" s="15"/>
      <c r="B14" s="15">
        <v>54</v>
      </c>
      <c r="C14" s="25" t="s">
        <v>29</v>
      </c>
      <c r="D14" s="8">
        <v>0</v>
      </c>
      <c r="E14" s="9">
        <v>0</v>
      </c>
      <c r="F14" s="9">
        <v>0</v>
      </c>
      <c r="G14" s="9">
        <v>0</v>
      </c>
      <c r="H14" s="10">
        <v>0</v>
      </c>
    </row>
  </sheetData>
  <mergeCells count="3">
    <mergeCell ref="A1:H1"/>
    <mergeCell ref="A3:H3"/>
    <mergeCell ref="A5:H5"/>
  </mergeCells>
  <pageMargins left="0.7" right="0.7" top="0.75" bottom="0.75" header="0.3" footer="0.3"/>
  <pageSetup paperSize="9" scale="78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F16"/>
  <sheetViews>
    <sheetView workbookViewId="0">
      <selection activeCell="F11" sqref="F11"/>
    </sheetView>
  </sheetViews>
  <sheetFormatPr defaultRowHeight="14.4" x14ac:dyDescent="0.3"/>
  <cols>
    <col min="1" max="6" width="25.33203125" customWidth="1"/>
  </cols>
  <sheetData>
    <row r="1" spans="1:6" ht="42" customHeight="1" x14ac:dyDescent="0.3">
      <c r="A1" s="69" t="s">
        <v>94</v>
      </c>
      <c r="B1" s="69"/>
      <c r="C1" s="69"/>
      <c r="D1" s="69"/>
      <c r="E1" s="69"/>
      <c r="F1" s="69"/>
    </row>
    <row r="2" spans="1:6" ht="18" customHeight="1" x14ac:dyDescent="0.3">
      <c r="A2" s="4"/>
      <c r="B2" s="4"/>
      <c r="C2" s="4"/>
      <c r="D2" s="4"/>
      <c r="E2" s="4"/>
      <c r="F2" s="4"/>
    </row>
    <row r="3" spans="1:6" ht="15.75" customHeight="1" x14ac:dyDescent="0.3">
      <c r="A3" s="69" t="s">
        <v>24</v>
      </c>
      <c r="B3" s="69"/>
      <c r="C3" s="69"/>
      <c r="D3" s="69"/>
      <c r="E3" s="69"/>
      <c r="F3" s="69"/>
    </row>
    <row r="4" spans="1:6" ht="17.399999999999999" x14ac:dyDescent="0.3">
      <c r="A4" s="4"/>
      <c r="B4" s="4"/>
      <c r="C4" s="4"/>
      <c r="D4" s="4"/>
      <c r="E4" s="5"/>
      <c r="F4" s="5"/>
    </row>
    <row r="5" spans="1:6" ht="18" customHeight="1" x14ac:dyDescent="0.3">
      <c r="A5" s="69" t="s">
        <v>66</v>
      </c>
      <c r="B5" s="69"/>
      <c r="C5" s="69"/>
      <c r="D5" s="69"/>
      <c r="E5" s="69"/>
      <c r="F5" s="69"/>
    </row>
    <row r="6" spans="1:6" ht="17.399999999999999" x14ac:dyDescent="0.3">
      <c r="A6" s="4"/>
      <c r="B6" s="4"/>
      <c r="C6" s="4"/>
      <c r="D6" s="4"/>
      <c r="E6" s="5"/>
      <c r="F6" s="5"/>
    </row>
    <row r="7" spans="1:6" ht="26.4" x14ac:dyDescent="0.3">
      <c r="A7" s="19" t="s">
        <v>56</v>
      </c>
      <c r="B7" s="19" t="s">
        <v>98</v>
      </c>
      <c r="C7" s="20" t="s">
        <v>95</v>
      </c>
      <c r="D7" s="20" t="s">
        <v>100</v>
      </c>
      <c r="E7" s="20" t="s">
        <v>43</v>
      </c>
      <c r="F7" s="20" t="s">
        <v>101</v>
      </c>
    </row>
    <row r="8" spans="1:6" x14ac:dyDescent="0.3">
      <c r="A8" s="11" t="s">
        <v>67</v>
      </c>
      <c r="B8" s="8">
        <v>0</v>
      </c>
      <c r="C8" s="9">
        <v>0</v>
      </c>
      <c r="D8" s="9">
        <v>0</v>
      </c>
      <c r="E8" s="9">
        <v>0</v>
      </c>
      <c r="F8" s="9">
        <v>0</v>
      </c>
    </row>
    <row r="9" spans="1:6" ht="26.4" x14ac:dyDescent="0.3">
      <c r="A9" s="11" t="s">
        <v>68</v>
      </c>
      <c r="B9" s="8">
        <v>0</v>
      </c>
      <c r="C9" s="9">
        <v>0</v>
      </c>
      <c r="D9" s="9">
        <v>0</v>
      </c>
      <c r="E9" s="9">
        <v>0</v>
      </c>
      <c r="F9" s="9">
        <v>0</v>
      </c>
    </row>
    <row r="10" spans="1:6" ht="26.4" x14ac:dyDescent="0.3">
      <c r="A10" s="17" t="s">
        <v>69</v>
      </c>
      <c r="B10" s="8">
        <v>0</v>
      </c>
      <c r="C10" s="9">
        <v>0</v>
      </c>
      <c r="D10" s="9">
        <v>0</v>
      </c>
      <c r="E10" s="9">
        <v>0</v>
      </c>
      <c r="F10" s="9">
        <v>0</v>
      </c>
    </row>
    <row r="11" spans="1:6" x14ac:dyDescent="0.3">
      <c r="A11" s="17"/>
      <c r="B11" s="8"/>
      <c r="C11" s="9"/>
      <c r="D11" s="9"/>
      <c r="E11" s="9"/>
      <c r="F11" s="9"/>
    </row>
    <row r="12" spans="1:6" x14ac:dyDescent="0.3">
      <c r="A12" s="11" t="s">
        <v>70</v>
      </c>
      <c r="B12" s="8"/>
      <c r="C12" s="9"/>
      <c r="D12" s="9"/>
      <c r="E12" s="9"/>
      <c r="F12" s="9"/>
    </row>
    <row r="13" spans="1:6" x14ac:dyDescent="0.3">
      <c r="A13" s="24" t="s">
        <v>61</v>
      </c>
      <c r="B13" s="8"/>
      <c r="C13" s="9"/>
      <c r="D13" s="9"/>
      <c r="E13" s="9"/>
      <c r="F13" s="9"/>
    </row>
    <row r="14" spans="1:6" x14ac:dyDescent="0.3">
      <c r="A14" s="13" t="s">
        <v>62</v>
      </c>
      <c r="B14" s="8"/>
      <c r="C14" s="9"/>
      <c r="D14" s="9"/>
      <c r="E14" s="9"/>
      <c r="F14" s="10"/>
    </row>
    <row r="15" spans="1:6" x14ac:dyDescent="0.3">
      <c r="A15" s="24" t="s">
        <v>63</v>
      </c>
      <c r="B15" s="8"/>
      <c r="C15" s="9"/>
      <c r="D15" s="9"/>
      <c r="E15" s="9"/>
      <c r="F15" s="10"/>
    </row>
    <row r="16" spans="1:6" x14ac:dyDescent="0.3">
      <c r="A16" s="13" t="s">
        <v>64</v>
      </c>
      <c r="B16" s="8"/>
      <c r="C16" s="9"/>
      <c r="D16" s="9"/>
      <c r="E16" s="9"/>
      <c r="F16" s="10"/>
    </row>
  </sheetData>
  <mergeCells count="3">
    <mergeCell ref="A1:F1"/>
    <mergeCell ref="A3:F3"/>
    <mergeCell ref="A5:F5"/>
  </mergeCells>
  <pageMargins left="0.7" right="0.7" top="0.75" bottom="0.75" header="0.3" footer="0.3"/>
  <pageSetup paperSize="9" scale="86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I19"/>
  <sheetViews>
    <sheetView workbookViewId="0">
      <selection activeCell="F11" sqref="F11"/>
    </sheetView>
  </sheetViews>
  <sheetFormatPr defaultRowHeight="14.4" x14ac:dyDescent="0.3"/>
  <cols>
    <col min="1" max="1" width="7.44140625" bestFit="1" customWidth="1"/>
    <col min="2" max="2" width="8.44140625" bestFit="1" customWidth="1"/>
    <col min="3" max="3" width="8.6640625" customWidth="1"/>
    <col min="4" max="4" width="30" customWidth="1"/>
    <col min="5" max="9" width="25.33203125" customWidth="1"/>
  </cols>
  <sheetData>
    <row r="1" spans="1:9" ht="42" customHeight="1" x14ac:dyDescent="0.3">
      <c r="A1" s="69" t="s">
        <v>94</v>
      </c>
      <c r="B1" s="69"/>
      <c r="C1" s="69"/>
      <c r="D1" s="69"/>
      <c r="E1" s="69"/>
      <c r="F1" s="69"/>
      <c r="G1" s="69"/>
      <c r="H1" s="69"/>
      <c r="I1" s="69"/>
    </row>
    <row r="2" spans="1:9" ht="17.399999999999999" x14ac:dyDescent="0.3">
      <c r="A2" s="4"/>
      <c r="B2" s="4"/>
      <c r="C2" s="4"/>
      <c r="D2" s="4"/>
      <c r="E2" s="4"/>
      <c r="F2" s="4"/>
      <c r="G2" s="4"/>
      <c r="H2" s="5"/>
      <c r="I2" s="5"/>
    </row>
    <row r="3" spans="1:9" ht="18" customHeight="1" x14ac:dyDescent="0.3">
      <c r="A3" s="69" t="s">
        <v>23</v>
      </c>
      <c r="B3" s="71"/>
      <c r="C3" s="71"/>
      <c r="D3" s="71"/>
      <c r="E3" s="71"/>
      <c r="F3" s="71"/>
      <c r="G3" s="71"/>
      <c r="H3" s="71"/>
      <c r="I3" s="71"/>
    </row>
    <row r="4" spans="1:9" ht="17.399999999999999" x14ac:dyDescent="0.3">
      <c r="A4" s="4"/>
      <c r="B4" s="4"/>
      <c r="C4" s="4"/>
      <c r="D4" s="4"/>
      <c r="E4" s="4"/>
      <c r="F4" s="4"/>
      <c r="G4" s="4"/>
      <c r="H4" s="5"/>
      <c r="I4" s="5"/>
    </row>
    <row r="5" spans="1:9" ht="26.4" x14ac:dyDescent="0.3">
      <c r="A5" s="103" t="s">
        <v>25</v>
      </c>
      <c r="B5" s="104"/>
      <c r="C5" s="105"/>
      <c r="D5" s="19" t="s">
        <v>26</v>
      </c>
      <c r="E5" s="19" t="s">
        <v>98</v>
      </c>
      <c r="F5" s="20" t="s">
        <v>95</v>
      </c>
      <c r="G5" s="20" t="s">
        <v>100</v>
      </c>
      <c r="H5" s="20" t="s">
        <v>43</v>
      </c>
      <c r="I5" s="20" t="s">
        <v>101</v>
      </c>
    </row>
    <row r="6" spans="1:9" x14ac:dyDescent="0.3">
      <c r="A6" s="96" t="s">
        <v>90</v>
      </c>
      <c r="B6" s="97"/>
      <c r="C6" s="98"/>
      <c r="D6" s="28" t="s">
        <v>31</v>
      </c>
      <c r="E6" s="8"/>
      <c r="F6" s="9"/>
      <c r="G6" s="9"/>
      <c r="H6" s="9"/>
      <c r="I6" s="9"/>
    </row>
    <row r="7" spans="1:9" x14ac:dyDescent="0.3">
      <c r="A7" s="96" t="s">
        <v>90</v>
      </c>
      <c r="B7" s="97"/>
      <c r="C7" s="98"/>
      <c r="D7" s="28" t="s">
        <v>91</v>
      </c>
      <c r="E7" s="8"/>
      <c r="F7" s="9"/>
      <c r="G7" s="9"/>
      <c r="H7" s="9"/>
      <c r="I7" s="9"/>
    </row>
    <row r="8" spans="1:9" x14ac:dyDescent="0.3">
      <c r="A8" s="102" t="s">
        <v>93</v>
      </c>
      <c r="B8" s="100"/>
      <c r="C8" s="101"/>
      <c r="D8" s="38" t="s">
        <v>92</v>
      </c>
      <c r="E8" s="8">
        <v>1653</v>
      </c>
      <c r="F8" s="9">
        <v>2100</v>
      </c>
      <c r="G8" s="9">
        <v>4200</v>
      </c>
      <c r="H8" s="9">
        <v>4100</v>
      </c>
      <c r="I8" s="10">
        <v>4100</v>
      </c>
    </row>
    <row r="9" spans="1:9" x14ac:dyDescent="0.3">
      <c r="A9" s="90">
        <v>3</v>
      </c>
      <c r="B9" s="91"/>
      <c r="C9" s="92"/>
      <c r="D9" s="27" t="s">
        <v>10</v>
      </c>
      <c r="E9" s="8">
        <v>1653</v>
      </c>
      <c r="F9" s="9">
        <v>2100</v>
      </c>
      <c r="G9" s="9">
        <v>4200</v>
      </c>
      <c r="H9" s="9">
        <v>4100</v>
      </c>
      <c r="I9" s="10">
        <v>4100</v>
      </c>
    </row>
    <row r="10" spans="1:9" x14ac:dyDescent="0.3">
      <c r="A10" s="93">
        <v>31</v>
      </c>
      <c r="B10" s="94"/>
      <c r="C10" s="95"/>
      <c r="D10" s="27" t="s">
        <v>11</v>
      </c>
      <c r="E10" s="8">
        <v>1076</v>
      </c>
      <c r="F10" s="9">
        <v>1400</v>
      </c>
      <c r="G10" s="9">
        <v>2800</v>
      </c>
      <c r="H10" s="9">
        <v>2700</v>
      </c>
      <c r="I10" s="10">
        <v>2700</v>
      </c>
    </row>
    <row r="11" spans="1:9" x14ac:dyDescent="0.3">
      <c r="A11" s="93">
        <v>32</v>
      </c>
      <c r="B11" s="94"/>
      <c r="C11" s="95"/>
      <c r="D11" s="27" t="s">
        <v>27</v>
      </c>
      <c r="E11" s="8">
        <v>577</v>
      </c>
      <c r="F11" s="9">
        <v>700</v>
      </c>
      <c r="G11" s="9">
        <v>1400</v>
      </c>
      <c r="H11" s="9">
        <v>1400</v>
      </c>
      <c r="I11" s="10">
        <v>1400</v>
      </c>
    </row>
    <row r="12" spans="1:9" x14ac:dyDescent="0.3">
      <c r="A12" s="96" t="s">
        <v>30</v>
      </c>
      <c r="B12" s="97"/>
      <c r="C12" s="98"/>
      <c r="D12" s="28" t="s">
        <v>31</v>
      </c>
      <c r="E12" s="8">
        <v>0</v>
      </c>
      <c r="F12" s="9">
        <v>0</v>
      </c>
      <c r="G12" s="9">
        <v>0</v>
      </c>
      <c r="H12" s="9">
        <v>0</v>
      </c>
      <c r="I12" s="9">
        <v>0</v>
      </c>
    </row>
    <row r="13" spans="1:9" ht="14.25" customHeight="1" x14ac:dyDescent="0.3">
      <c r="A13" s="96" t="s">
        <v>34</v>
      </c>
      <c r="B13" s="97"/>
      <c r="C13" s="98"/>
      <c r="D13" s="28" t="s">
        <v>35</v>
      </c>
      <c r="E13" s="8">
        <v>0</v>
      </c>
      <c r="F13" s="9">
        <v>0</v>
      </c>
      <c r="G13" s="9">
        <v>0</v>
      </c>
      <c r="H13" s="9">
        <v>0</v>
      </c>
      <c r="I13" s="9">
        <v>0</v>
      </c>
    </row>
    <row r="14" spans="1:9" ht="15" customHeight="1" x14ac:dyDescent="0.3">
      <c r="A14" s="99" t="s">
        <v>32</v>
      </c>
      <c r="B14" s="100"/>
      <c r="C14" s="101"/>
      <c r="D14" s="38" t="s">
        <v>33</v>
      </c>
      <c r="E14" s="8"/>
      <c r="F14" s="9"/>
      <c r="G14" s="9"/>
      <c r="H14" s="9"/>
      <c r="I14" s="10"/>
    </row>
    <row r="15" spans="1:9" x14ac:dyDescent="0.3">
      <c r="A15" s="90">
        <v>3</v>
      </c>
      <c r="B15" s="91"/>
      <c r="C15" s="92"/>
      <c r="D15" s="27" t="s">
        <v>10</v>
      </c>
      <c r="E15" s="8"/>
      <c r="F15" s="9"/>
      <c r="G15" s="9"/>
      <c r="H15" s="9"/>
      <c r="I15" s="10"/>
    </row>
    <row r="16" spans="1:9" x14ac:dyDescent="0.3">
      <c r="A16" s="93">
        <v>32</v>
      </c>
      <c r="B16" s="94"/>
      <c r="C16" s="95"/>
      <c r="D16" s="27" t="s">
        <v>27</v>
      </c>
      <c r="E16" s="8"/>
      <c r="F16" s="9"/>
      <c r="G16" s="9"/>
      <c r="H16" s="9"/>
      <c r="I16" s="10"/>
    </row>
    <row r="17" spans="1:9" ht="15" customHeight="1" x14ac:dyDescent="0.3">
      <c r="A17" s="99" t="s">
        <v>32</v>
      </c>
      <c r="B17" s="100"/>
      <c r="C17" s="101"/>
      <c r="D17" s="38" t="s">
        <v>33</v>
      </c>
      <c r="E17" s="8"/>
      <c r="F17" s="9"/>
      <c r="G17" s="9"/>
      <c r="H17" s="9"/>
      <c r="I17" s="10"/>
    </row>
    <row r="18" spans="1:9" ht="26.4" x14ac:dyDescent="0.3">
      <c r="A18" s="90">
        <v>4</v>
      </c>
      <c r="B18" s="91"/>
      <c r="C18" s="92"/>
      <c r="D18" s="27" t="s">
        <v>12</v>
      </c>
      <c r="E18" s="8"/>
      <c r="F18" s="9"/>
      <c r="G18" s="9"/>
      <c r="H18" s="9"/>
      <c r="I18" s="10"/>
    </row>
    <row r="19" spans="1:9" ht="26.4" x14ac:dyDescent="0.3">
      <c r="A19" s="93">
        <v>42</v>
      </c>
      <c r="B19" s="94"/>
      <c r="C19" s="95"/>
      <c r="D19" s="27" t="s">
        <v>41</v>
      </c>
      <c r="E19" s="8"/>
      <c r="F19" s="9"/>
      <c r="G19" s="9"/>
      <c r="H19" s="9"/>
      <c r="I19" s="10"/>
    </row>
  </sheetData>
  <mergeCells count="17">
    <mergeCell ref="A6:C6"/>
    <mergeCell ref="A7:C7"/>
    <mergeCell ref="A1:I1"/>
    <mergeCell ref="A3:I3"/>
    <mergeCell ref="A5:C5"/>
    <mergeCell ref="A8:C8"/>
    <mergeCell ref="A9:C9"/>
    <mergeCell ref="A11:C11"/>
    <mergeCell ref="A10:C10"/>
    <mergeCell ref="A16:C16"/>
    <mergeCell ref="A18:C18"/>
    <mergeCell ref="A19:C19"/>
    <mergeCell ref="A12:C12"/>
    <mergeCell ref="A13:C13"/>
    <mergeCell ref="A14:C14"/>
    <mergeCell ref="A15:C15"/>
    <mergeCell ref="A17:C17"/>
  </mergeCells>
  <pageMargins left="0.7" right="0.7" top="0.75" bottom="0.75" header="0.3" footer="0.3"/>
  <pageSetup paperSize="9" scale="72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8</vt:i4>
      </vt:variant>
    </vt:vector>
  </HeadingPairs>
  <TitlesOfParts>
    <vt:vector size="8" baseType="lpstr">
      <vt:lpstr>SAŽETAK</vt:lpstr>
      <vt:lpstr> Račun prihoda i rashoda</vt:lpstr>
      <vt:lpstr>Prihodi i rashodi po izvorima</vt:lpstr>
      <vt:lpstr>Rashodi prema funkcijskoj kl</vt:lpstr>
      <vt:lpstr>Račun financiranja</vt:lpstr>
      <vt:lpstr>Račun financiranja po izvorima</vt:lpstr>
      <vt:lpstr>POSEBNI DIO</vt:lpstr>
      <vt:lpstr>List2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Ružica Belić</cp:lastModifiedBy>
  <cp:lastPrinted>2023-11-09T16:55:43Z</cp:lastPrinted>
  <dcterms:created xsi:type="dcterms:W3CDTF">2022-08-12T12:51:27Z</dcterms:created>
  <dcterms:modified xsi:type="dcterms:W3CDTF">2024-12-27T17:41:00Z</dcterms:modified>
</cp:coreProperties>
</file>